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2120" windowHeight="9120" tabRatio="306"/>
  </bookViews>
  <sheets>
    <sheet name="субвенция 2019-2020" sheetId="2" r:id="rId1"/>
  </sheets>
  <definedNames>
    <definedName name="_xlnm.Print_Titles" localSheetId="0">'субвенция 2019-2020'!$A:$A,'субвенция 2019-2020'!$14:$14</definedName>
    <definedName name="_xlnm.Print_Area" localSheetId="0">'субвенция 2019-2020'!$A$1:$BK$19</definedName>
  </definedNames>
  <calcPr calcId="144525"/>
</workbook>
</file>

<file path=xl/calcChain.xml><?xml version="1.0" encoding="utf-8"?>
<calcChain xmlns="http://schemas.openxmlformats.org/spreadsheetml/2006/main">
  <c r="BA18" i="2" l="1"/>
  <c r="BG19" i="2"/>
  <c r="BF19" i="2"/>
  <c r="BE19" i="2"/>
  <c r="BD19" i="2"/>
  <c r="AU16" i="2"/>
  <c r="AW16" i="2"/>
  <c r="AP18" i="2"/>
  <c r="AV18" i="2"/>
  <c r="AT18" i="2" s="1"/>
  <c r="C18" i="2" s="1"/>
  <c r="AL17" i="2"/>
  <c r="AL16" i="2"/>
  <c r="AL19" i="2" s="1"/>
  <c r="P19" i="2"/>
  <c r="J19" i="2"/>
  <c r="S16" i="2"/>
  <c r="R16" i="2" s="1"/>
  <c r="E17" i="2"/>
  <c r="D17" i="2" s="1"/>
  <c r="B17" i="2" s="1"/>
  <c r="E16" i="2"/>
  <c r="L16" i="2" s="1"/>
  <c r="AA19" i="2"/>
  <c r="U19" i="2"/>
  <c r="AH19" i="2"/>
  <c r="AJ16" i="2"/>
  <c r="AJ17" i="2"/>
  <c r="AO19" i="2"/>
  <c r="AU19" i="2"/>
  <c r="AW19" i="2"/>
  <c r="BC19" i="2"/>
  <c r="BK19" i="2"/>
  <c r="BI19" i="2"/>
  <c r="AD19" i="2"/>
  <c r="AG19" i="2"/>
  <c r="AI19" i="2"/>
  <c r="AK19" i="2"/>
  <c r="AN19" i="2"/>
  <c r="AP16" i="2"/>
  <c r="AP19" i="2"/>
  <c r="AX18" i="2"/>
  <c r="BJ19" i="2"/>
  <c r="BH19" i="2"/>
  <c r="AB19" i="2"/>
  <c r="Z19" i="2"/>
  <c r="AZ19" i="2"/>
  <c r="AY19" i="2"/>
  <c r="AS19" i="2"/>
  <c r="AR19" i="2"/>
  <c r="AQ19" i="2"/>
  <c r="W19" i="2"/>
  <c r="V19" i="2"/>
  <c r="T19" i="2"/>
  <c r="I19" i="2"/>
  <c r="H19" i="2"/>
  <c r="G19" i="2"/>
  <c r="F19" i="2"/>
  <c r="AC19" i="2"/>
  <c r="AF19" i="2"/>
  <c r="AM19" i="2"/>
  <c r="BB19" i="2"/>
  <c r="AE19" i="2"/>
  <c r="N19" i="2"/>
  <c r="O19" i="2"/>
  <c r="Q19" i="2"/>
  <c r="BA19" i="2"/>
  <c r="M19" i="2"/>
  <c r="AT16" i="2"/>
  <c r="AT19" i="2" s="1"/>
  <c r="D16" i="2"/>
  <c r="D19" i="2" s="1"/>
  <c r="AX19" i="2"/>
  <c r="AJ19" i="2"/>
  <c r="L17" i="2"/>
  <c r="K17" i="2" s="1"/>
  <c r="C17" i="2" s="1"/>
  <c r="S19" i="2"/>
  <c r="Y16" i="2"/>
  <c r="X16" i="2" s="1"/>
  <c r="X19" i="2" s="1"/>
  <c r="R19" i="2" l="1"/>
  <c r="B16" i="2"/>
  <c r="B19" i="2"/>
  <c r="B18" i="2"/>
  <c r="L19" i="2"/>
  <c r="K16" i="2"/>
  <c r="Y19" i="2"/>
  <c r="AV19" i="2"/>
  <c r="E19" i="2"/>
  <c r="K19" i="2" l="1"/>
  <c r="C19" i="2" s="1"/>
  <c r="C16" i="2"/>
</calcChain>
</file>

<file path=xl/sharedStrings.xml><?xml version="1.0" encoding="utf-8"?>
<sst xmlns="http://schemas.openxmlformats.org/spreadsheetml/2006/main" count="110" uniqueCount="49">
  <si>
    <t>(тыс. рублей)</t>
  </si>
  <si>
    <t>Комитет по   образованию</t>
  </si>
  <si>
    <t>Всего</t>
  </si>
  <si>
    <t>к решению Совета депутатов Талдомского муниципального района</t>
  </si>
  <si>
    <t xml:space="preserve">предоставление  гражданам субсидий на оплату жилого помещения  и коммунальных услуг </t>
  </si>
  <si>
    <t xml:space="preserve">обеспечение предоставления гражданам  субсидий на оплату жилого помещения  и коммунальных услуг </t>
  </si>
  <si>
    <t>Сумма, всего</t>
  </si>
  <si>
    <t>оплату труда работников</t>
  </si>
  <si>
    <t xml:space="preserve">организацию предоставления  гражданам Российской Федерации, имеющим место жительства в Московской области, субсидий на оплату жилого помещения  и коммунальных услуг </t>
  </si>
  <si>
    <t>в том числе на:</t>
  </si>
  <si>
    <t>Комитет по культуре, физической культуре, спорту, туризму и работе с молодежью</t>
  </si>
  <si>
    <t>Сумма,                всего</t>
  </si>
  <si>
    <t>Сумма,                    всего</t>
  </si>
  <si>
    <t>Сумма,               всего</t>
  </si>
  <si>
    <t>в том числе:</t>
  </si>
  <si>
    <t>педагогических работников</t>
  </si>
  <si>
    <t>административно-управленческого, учебно-вспомогательного и обслуживающего персонала</t>
  </si>
  <si>
    <t>приобретение учебников и учебных пособий, средств обучения, игр, игрушек</t>
  </si>
  <si>
    <t>оплату расходов, связанных с компенсацией  проезда к месту учебы и обратно отдельным категориям обучающихся в муниципальных образовательных учреждениях Московской области</t>
  </si>
  <si>
    <t>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</si>
  <si>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</si>
  <si>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Администрация  Талдомского муниципального района</t>
  </si>
  <si>
    <t>обеспечение   государственных гарантий реализации прав граждан на получение общедоступного и бесплатного  дошкольного образования в муниципальных дошкольных образовательных организациях в Московской области, включая 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</si>
  <si>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</si>
  <si>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обеспечение  переданных государственных полномочий в сфере образования и организации деятельности комиссии  по делам несовершеннолетних и защите их прав   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</si>
  <si>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</si>
  <si>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педагогических работников и младших воспитателей</t>
  </si>
  <si>
    <t xml:space="preserve"> </t>
  </si>
  <si>
    <t xml:space="preserve">                                                                                                                            в том числе  на:</t>
  </si>
  <si>
    <t>Сумма,                              всего</t>
  </si>
  <si>
    <t>Приложение 10</t>
  </si>
  <si>
    <t>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 общеобразовательных учреждениях в Московской области, прошедших государственную аккредитацию</t>
  </si>
  <si>
    <t>оплату труда работников, осуществляющих работу по обеспечению выплаты компенсации  родительской платы за присмотр и уход за детьми, 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</si>
  <si>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оплату услуг по неограниченному широкополосному круглосуточному доступу к информационно-телекоммуникационной сети  "Интернет" муниципальных общеобразовательных организаций, реализующих основные общеобразовательные программы в части обучения детей-инвалидов</t>
  </si>
  <si>
    <t>обеспечение переданных  муниципальным районам и городским округам Московской области 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</si>
  <si>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социальную поддержку беременных женщин, кормящих матерей, а также детей в возрасте до трех лет</t>
  </si>
  <si>
    <t>учебно-вспомогательного персонала</t>
  </si>
  <si>
    <t>прочего персонала</t>
  </si>
  <si>
    <t>выплату вознаграждения за выполнение функций классного руководителя</t>
  </si>
  <si>
    <t>2019 год</t>
  </si>
  <si>
    <t>2019 г.</t>
  </si>
  <si>
    <t xml:space="preserve">осуществления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области» </t>
  </si>
  <si>
    <t xml:space="preserve">Расходы бюджета Талдомского муниципального района на плановый период 2019-2020 годов за счет средств субвенций, перечисляемых из бюджета Московской области </t>
  </si>
  <si>
    <t>на плановый период 2019 и 2020 годов"   от "    " декабря  2017 г №</t>
  </si>
  <si>
    <t>2020 г.</t>
  </si>
  <si>
    <t>2020 год</t>
  </si>
  <si>
    <t xml:space="preserve"> осуществление государственных полномочий в соответствии с Законом Московской области N 144/2016-ОЗ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</si>
  <si>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</si>
  <si>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"О бюджете Талдомского муниципального района на 2018 год 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</si>
</sst>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р_."/>
  </numFmts>
  <fonts count="49" x14ac:knownFonts="1">
    <font>
      <sz val="10"/>
      <name val="Arial Cyr"/>
      <charset val="204"/>
    </font>
    <font>
      <b/>
      <sz val="14"/>
      <color indexed="8"/>
      <name val="Times New Roman Cyr"/>
      <family val="1"/>
      <charset val="204"/>
    </font>
    <font>
      <sz val="14"/>
      <color indexed="8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4"/>
      <color indexed="14"/>
      <name val="Times New Roman Cyr"/>
      <family val="1"/>
      <charset val="204"/>
    </font>
    <font>
      <b/>
      <sz val="16"/>
      <color indexed="8"/>
      <name val="Times New Roman Cyr"/>
      <family val="1"/>
      <charset val="204"/>
    </font>
    <font>
      <sz val="15"/>
      <name val="Times New Roman Cyr"/>
      <family val="1"/>
      <charset val="204"/>
    </font>
    <font>
      <b/>
      <sz val="15"/>
      <color indexed="8"/>
      <name val="Times New Roman Cyr"/>
      <family val="1"/>
      <charset val="204"/>
    </font>
    <font>
      <b/>
      <sz val="15"/>
      <name val="Times New Roman Cyr"/>
      <family val="1"/>
      <charset val="204"/>
    </font>
    <font>
      <b/>
      <sz val="18"/>
      <color indexed="8"/>
      <name val="Times New Roman Cyr"/>
      <family val="1"/>
      <charset val="204"/>
    </font>
    <font>
      <sz val="16"/>
      <color indexed="8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6"/>
      <color indexed="14"/>
      <name val="Times New Roman Cyr"/>
      <family val="1"/>
      <charset val="204"/>
    </font>
    <font>
      <sz val="16"/>
      <color indexed="9"/>
      <name val="Times New Roman Cyr"/>
      <family val="1"/>
      <charset val="204"/>
    </font>
    <font>
      <sz val="16"/>
      <color indexed="10"/>
      <name val="Times New Roman Cyr"/>
      <family val="1"/>
      <charset val="204"/>
    </font>
    <font>
      <b/>
      <sz val="16"/>
      <color indexed="10"/>
      <name val="Times New Roman Cyr"/>
      <family val="1"/>
      <charset val="204"/>
    </font>
    <font>
      <sz val="18"/>
      <color indexed="8"/>
      <name val="Times New Roman Cyr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sz val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28"/>
      <color indexed="10"/>
      <name val="Times New Roman"/>
      <family val="1"/>
      <charset val="204"/>
    </font>
    <font>
      <sz val="28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18"/>
      <name val="Arial Cyr"/>
      <charset val="204"/>
    </font>
    <font>
      <b/>
      <sz val="20"/>
      <name val="Times New Roman"/>
      <family val="1"/>
      <charset val="204"/>
    </font>
    <font>
      <b/>
      <sz val="20"/>
      <name val="Arial Cyr"/>
      <charset val="204"/>
    </font>
    <font>
      <b/>
      <sz val="20"/>
      <color indexed="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name val="Arial Cyr"/>
      <charset val="204"/>
    </font>
    <font>
      <b/>
      <sz val="24"/>
      <color indexed="8"/>
      <name val="Times New Roman"/>
      <family val="1"/>
      <charset val="204"/>
    </font>
    <font>
      <b/>
      <sz val="24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22"/>
      <name val="Times New Roman"/>
      <family val="1"/>
      <charset val="204"/>
    </font>
    <font>
      <sz val="22"/>
      <name val="Arial Cyr"/>
      <charset val="204"/>
    </font>
    <font>
      <sz val="22"/>
      <color indexed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top" wrapText="1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7" fillId="0" borderId="0" xfId="0" applyFont="1"/>
    <xf numFmtId="0" fontId="9" fillId="0" borderId="0" xfId="0" applyFont="1"/>
    <xf numFmtId="0" fontId="11" fillId="0" borderId="0" xfId="0" applyFont="1"/>
    <xf numFmtId="0" fontId="14" fillId="0" borderId="0" xfId="0" applyFont="1"/>
    <xf numFmtId="3" fontId="14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left" wrapText="1"/>
    </xf>
    <xf numFmtId="0" fontId="2" fillId="2" borderId="0" xfId="0" applyFont="1" applyFill="1"/>
    <xf numFmtId="0" fontId="11" fillId="2" borderId="0" xfId="0" applyFont="1" applyFill="1"/>
    <xf numFmtId="165" fontId="7" fillId="2" borderId="0" xfId="0" applyNumberFormat="1" applyFont="1" applyFill="1" applyBorder="1" applyAlignment="1" applyProtection="1">
      <alignment horizontal="left" vertical="center"/>
    </xf>
    <xf numFmtId="0" fontId="14" fillId="3" borderId="0" xfId="0" applyFont="1" applyFill="1"/>
    <xf numFmtId="3" fontId="14" fillId="3" borderId="0" xfId="0" applyNumberFormat="1" applyFont="1" applyFill="1"/>
    <xf numFmtId="0" fontId="6" fillId="2" borderId="0" xfId="0" applyFont="1" applyFill="1"/>
    <xf numFmtId="0" fontId="11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wrapText="1"/>
    </xf>
    <xf numFmtId="0" fontId="1" fillId="2" borderId="0" xfId="0" applyFont="1" applyFill="1"/>
    <xf numFmtId="3" fontId="12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3" fontId="11" fillId="2" borderId="0" xfId="0" applyNumberFormat="1" applyFont="1" applyFill="1"/>
    <xf numFmtId="3" fontId="15" fillId="0" borderId="0" xfId="0" applyNumberFormat="1" applyFont="1"/>
    <xf numFmtId="0" fontId="15" fillId="2" borderId="0" xfId="0" applyFont="1" applyFill="1"/>
    <xf numFmtId="0" fontId="15" fillId="0" borderId="0" xfId="0" applyFont="1"/>
    <xf numFmtId="4" fontId="16" fillId="0" borderId="0" xfId="0" applyNumberFormat="1" applyFont="1" applyAlignment="1">
      <alignment horizontal="center" vertical="top" wrapText="1"/>
    </xf>
    <xf numFmtId="0" fontId="17" fillId="0" borderId="0" xfId="0" applyFont="1" applyAlignment="1">
      <alignment horizontal="left"/>
    </xf>
    <xf numFmtId="3" fontId="12" fillId="2" borderId="0" xfId="0" applyNumberFormat="1" applyFont="1" applyFill="1" applyAlignment="1">
      <alignment horizontal="center"/>
    </xf>
    <xf numFmtId="3" fontId="14" fillId="2" borderId="0" xfId="0" applyNumberFormat="1" applyFont="1" applyFill="1"/>
    <xf numFmtId="3" fontId="16" fillId="2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 horizontal="center"/>
    </xf>
    <xf numFmtId="4" fontId="14" fillId="0" borderId="0" xfId="0" applyNumberFormat="1" applyFont="1"/>
    <xf numFmtId="4" fontId="14" fillId="2" borderId="0" xfId="0" applyNumberFormat="1" applyFont="1" applyFill="1"/>
    <xf numFmtId="4" fontId="12" fillId="0" borderId="0" xfId="0" applyNumberFormat="1" applyFont="1"/>
    <xf numFmtId="3" fontId="12" fillId="0" borderId="0" xfId="0" applyNumberFormat="1" applyFont="1"/>
    <xf numFmtId="4" fontId="13" fillId="0" borderId="0" xfId="0" applyNumberFormat="1" applyFont="1"/>
    <xf numFmtId="0" fontId="8" fillId="0" borderId="0" xfId="0" applyFont="1" applyFill="1"/>
    <xf numFmtId="0" fontId="3" fillId="0" borderId="0" xfId="0" applyFont="1" applyBorder="1" applyAlignment="1">
      <alignment horizontal="left" vertical="center" wrapText="1"/>
    </xf>
    <xf numFmtId="0" fontId="18" fillId="0" borderId="0" xfId="0" applyFont="1" applyFill="1"/>
    <xf numFmtId="49" fontId="10" fillId="2" borderId="0" xfId="0" applyNumberFormat="1" applyFont="1" applyFill="1" applyAlignment="1" applyProtection="1">
      <alignment horizontal="center" vertical="center"/>
      <protection locked="0"/>
    </xf>
    <xf numFmtId="49" fontId="10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18" fillId="0" borderId="0" xfId="0" applyFont="1"/>
    <xf numFmtId="0" fontId="3" fillId="0" borderId="1" xfId="0" applyFont="1" applyBorder="1"/>
    <xf numFmtId="0" fontId="4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2" fillId="0" borderId="0" xfId="0" applyFont="1" applyBorder="1"/>
    <xf numFmtId="0" fontId="7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19" fillId="0" borderId="1" xfId="0" applyFont="1" applyFill="1" applyBorder="1" applyAlignment="1">
      <alignment horizontal="center" vertical="top" wrapText="1"/>
    </xf>
    <xf numFmtId="0" fontId="26" fillId="0" borderId="0" xfId="0" applyFont="1"/>
    <xf numFmtId="0" fontId="26" fillId="0" borderId="0" xfId="0" applyFont="1" applyBorder="1"/>
    <xf numFmtId="0" fontId="19" fillId="2" borderId="1" xfId="0" applyFont="1" applyFill="1" applyBorder="1" applyAlignment="1">
      <alignment horizontal="center" vertical="top" wrapText="1"/>
    </xf>
    <xf numFmtId="0" fontId="28" fillId="0" borderId="0" xfId="0" applyFont="1" applyBorder="1"/>
    <xf numFmtId="0" fontId="28" fillId="0" borderId="0" xfId="0" applyFont="1"/>
    <xf numFmtId="2" fontId="29" fillId="0" borderId="2" xfId="0" applyNumberFormat="1" applyFont="1" applyFill="1" applyBorder="1" applyAlignment="1">
      <alignment horizontal="center" vertical="top" wrapText="1"/>
    </xf>
    <xf numFmtId="1" fontId="21" fillId="0" borderId="1" xfId="0" applyNumberFormat="1" applyFont="1" applyFill="1" applyBorder="1" applyAlignment="1">
      <alignment horizontal="center"/>
    </xf>
    <xf numFmtId="1" fontId="30" fillId="0" borderId="0" xfId="0" applyNumberFormat="1" applyFont="1" applyBorder="1"/>
    <xf numFmtId="1" fontId="30" fillId="0" borderId="0" xfId="0" applyNumberFormat="1" applyFont="1"/>
    <xf numFmtId="0" fontId="20" fillId="2" borderId="1" xfId="0" applyFont="1" applyFill="1" applyBorder="1" applyAlignment="1">
      <alignment horizontal="center" vertical="top" wrapText="1"/>
    </xf>
    <xf numFmtId="0" fontId="29" fillId="0" borderId="1" xfId="0" applyFont="1" applyFill="1" applyBorder="1"/>
    <xf numFmtId="0" fontId="19" fillId="0" borderId="1" xfId="0" applyFont="1" applyFill="1" applyBorder="1"/>
    <xf numFmtId="0" fontId="29" fillId="0" borderId="1" xfId="0" applyFont="1" applyFill="1" applyBorder="1" applyAlignment="1"/>
    <xf numFmtId="0" fontId="30" fillId="0" borderId="0" xfId="0" applyFont="1" applyBorder="1"/>
    <xf numFmtId="0" fontId="30" fillId="0" borderId="0" xfId="0" applyFont="1"/>
    <xf numFmtId="0" fontId="31" fillId="2" borderId="1" xfId="0" applyFont="1" applyFill="1" applyBorder="1" applyAlignment="1">
      <alignment horizontal="left" wrapText="1"/>
    </xf>
    <xf numFmtId="164" fontId="23" fillId="2" borderId="1" xfId="0" applyNumberFormat="1" applyFont="1" applyFill="1" applyBorder="1" applyAlignment="1">
      <alignment horizontal="center"/>
    </xf>
    <xf numFmtId="164" fontId="24" fillId="0" borderId="1" xfId="0" applyNumberFormat="1" applyFont="1" applyFill="1" applyBorder="1" applyAlignment="1">
      <alignment horizontal="center"/>
    </xf>
    <xf numFmtId="164" fontId="24" fillId="0" borderId="1" xfId="0" applyNumberFormat="1" applyFont="1" applyFill="1" applyBorder="1"/>
    <xf numFmtId="164" fontId="32" fillId="0" borderId="1" xfId="0" applyNumberFormat="1" applyFont="1" applyFill="1" applyBorder="1"/>
    <xf numFmtId="164" fontId="33" fillId="0" borderId="1" xfId="0" applyNumberFormat="1" applyFont="1" applyFill="1" applyBorder="1" applyAlignment="1">
      <alignment horizontal="center"/>
    </xf>
    <xf numFmtId="164" fontId="34" fillId="0" borderId="0" xfId="0" applyNumberFormat="1" applyFont="1" applyBorder="1"/>
    <xf numFmtId="0" fontId="34" fillId="0" borderId="0" xfId="0" applyFont="1" applyBorder="1"/>
    <xf numFmtId="0" fontId="34" fillId="0" borderId="0" xfId="0" applyFont="1"/>
    <xf numFmtId="164" fontId="23" fillId="0" borderId="1" xfId="0" applyNumberFormat="1" applyFont="1" applyFill="1" applyBorder="1" applyAlignment="1">
      <alignment horizontal="center"/>
    </xf>
    <xf numFmtId="164" fontId="32" fillId="0" borderId="1" xfId="0" applyNumberFormat="1" applyFont="1" applyFill="1" applyBorder="1" applyAlignment="1">
      <alignment horizontal="center"/>
    </xf>
    <xf numFmtId="0" fontId="34" fillId="2" borderId="0" xfId="0" applyFont="1" applyFill="1" applyBorder="1"/>
    <xf numFmtId="0" fontId="34" fillId="2" borderId="0" xfId="0" applyFont="1" applyFill="1"/>
    <xf numFmtId="165" fontId="23" fillId="2" borderId="1" xfId="0" applyNumberFormat="1" applyFont="1" applyFill="1" applyBorder="1" applyAlignment="1" applyProtection="1">
      <alignment horizontal="left" vertical="center"/>
    </xf>
    <xf numFmtId="0" fontId="26" fillId="0" borderId="0" xfId="0" applyFont="1" applyAlignment="1"/>
    <xf numFmtId="0" fontId="26" fillId="0" borderId="0" xfId="0" applyFont="1" applyBorder="1" applyAlignment="1"/>
    <xf numFmtId="0" fontId="35" fillId="0" borderId="0" xfId="0" applyFont="1" applyFill="1"/>
    <xf numFmtId="0" fontId="26" fillId="0" borderId="0" xfId="0" applyFont="1" applyFill="1"/>
    <xf numFmtId="0" fontId="25" fillId="2" borderId="0" xfId="0" applyFont="1" applyFill="1"/>
    <xf numFmtId="0" fontId="26" fillId="2" borderId="0" xfId="0" applyFont="1" applyFill="1"/>
    <xf numFmtId="0" fontId="25" fillId="2" borderId="0" xfId="0" applyFont="1" applyFill="1" applyAlignment="1">
      <alignment horizontal="right"/>
    </xf>
    <xf numFmtId="0" fontId="25" fillId="0" borderId="0" xfId="0" applyFont="1" applyFill="1" applyAlignment="1">
      <alignment vertical="center" wrapText="1"/>
    </xf>
    <xf numFmtId="0" fontId="19" fillId="2" borderId="2" xfId="0" applyFont="1" applyFill="1" applyBorder="1" applyAlignment="1">
      <alignment horizontal="center" vertical="top" wrapText="1"/>
    </xf>
    <xf numFmtId="49" fontId="23" fillId="2" borderId="1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164" fontId="24" fillId="2" borderId="1" xfId="0" applyNumberFormat="1" applyFont="1" applyFill="1" applyBorder="1" applyAlignment="1">
      <alignment horizontal="center"/>
    </xf>
    <xf numFmtId="0" fontId="38" fillId="0" borderId="3" xfId="0" applyFont="1" applyBorder="1" applyAlignment="1">
      <alignment horizontal="center" vertical="top" wrapText="1"/>
    </xf>
    <xf numFmtId="0" fontId="37" fillId="0" borderId="3" xfId="0" applyFont="1" applyFill="1" applyBorder="1" applyAlignment="1">
      <alignment horizontal="center" vertical="top" wrapText="1"/>
    </xf>
    <xf numFmtId="2" fontId="29" fillId="0" borderId="1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9" fillId="2" borderId="3" xfId="0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horizontal="center" vertical="top" wrapText="1"/>
    </xf>
    <xf numFmtId="0" fontId="26" fillId="2" borderId="0" xfId="0" applyFont="1" applyFill="1" applyAlignment="1">
      <alignment horizontal="right"/>
    </xf>
    <xf numFmtId="0" fontId="0" fillId="0" borderId="0" xfId="0" applyAlignment="1"/>
    <xf numFmtId="0" fontId="42" fillId="2" borderId="3" xfId="0" applyFont="1" applyFill="1" applyBorder="1" applyAlignment="1">
      <alignment horizontal="center" vertical="top" wrapText="1"/>
    </xf>
    <xf numFmtId="0" fontId="43" fillId="2" borderId="3" xfId="0" applyFont="1" applyFill="1" applyBorder="1" applyAlignment="1">
      <alignment horizontal="center" vertical="top" wrapText="1"/>
    </xf>
    <xf numFmtId="164" fontId="31" fillId="2" borderId="1" xfId="0" applyNumberFormat="1" applyFont="1" applyFill="1" applyBorder="1" applyAlignment="1">
      <alignment horizontal="center" wrapText="1"/>
    </xf>
    <xf numFmtId="1" fontId="22" fillId="0" borderId="1" xfId="0" applyNumberFormat="1" applyFont="1" applyFill="1" applyBorder="1" applyAlignment="1">
      <alignment horizontal="center" wrapText="1"/>
    </xf>
    <xf numFmtId="1" fontId="21" fillId="0" borderId="1" xfId="0" applyNumberFormat="1" applyFont="1" applyFill="1" applyBorder="1" applyAlignment="1">
      <alignment horizontal="center" wrapText="1"/>
    </xf>
    <xf numFmtId="1" fontId="22" fillId="2" borderId="1" xfId="0" applyNumberFormat="1" applyFont="1" applyFill="1" applyBorder="1" applyAlignment="1">
      <alignment horizontal="center" wrapText="1"/>
    </xf>
    <xf numFmtId="1" fontId="21" fillId="2" borderId="1" xfId="0" applyNumberFormat="1" applyFont="1" applyFill="1" applyBorder="1" applyAlignment="1">
      <alignment horizontal="center" wrapText="1"/>
    </xf>
    <xf numFmtId="2" fontId="24" fillId="0" borderId="1" xfId="0" applyNumberFormat="1" applyFont="1" applyFill="1" applyBorder="1"/>
    <xf numFmtId="2" fontId="24" fillId="0" borderId="1" xfId="0" applyNumberFormat="1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2" fontId="31" fillId="2" borderId="1" xfId="0" applyNumberFormat="1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right" wrapText="1"/>
    </xf>
    <xf numFmtId="0" fontId="19" fillId="4" borderId="8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26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26" fillId="2" borderId="0" xfId="0" applyFont="1" applyFill="1" applyAlignment="1">
      <alignment horizontal="right"/>
    </xf>
    <xf numFmtId="0" fontId="0" fillId="0" borderId="0" xfId="0" applyAlignment="1"/>
    <xf numFmtId="0" fontId="20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20" fillId="0" borderId="5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vertical="top" wrapText="1"/>
    </xf>
    <xf numFmtId="0" fontId="0" fillId="0" borderId="3" xfId="0" applyBorder="1" applyAlignment="1"/>
    <xf numFmtId="0" fontId="0" fillId="0" borderId="2" xfId="0" applyBorder="1" applyAlignment="1"/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top" wrapText="1"/>
    </xf>
    <xf numFmtId="0" fontId="19" fillId="2" borderId="6" xfId="0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9" fillId="4" borderId="10" xfId="0" applyFont="1" applyFill="1" applyBorder="1" applyAlignment="1">
      <alignment horizontal="center" vertical="top" wrapText="1"/>
    </xf>
    <xf numFmtId="0" fontId="19" fillId="4" borderId="15" xfId="0" applyFont="1" applyFill="1" applyBorder="1" applyAlignment="1">
      <alignment horizontal="center" vertical="top" wrapText="1"/>
    </xf>
    <xf numFmtId="0" fontId="0" fillId="4" borderId="15" xfId="0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 vertical="top" wrapText="1"/>
    </xf>
    <xf numFmtId="0" fontId="37" fillId="2" borderId="5" xfId="0" applyFont="1" applyFill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top" wrapText="1"/>
    </xf>
    <xf numFmtId="0" fontId="19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0" fillId="0" borderId="4" xfId="0" applyFont="1" applyFill="1" applyBorder="1" applyAlignment="1">
      <alignment horizontal="center" vertical="top" wrapText="1"/>
    </xf>
    <xf numFmtId="0" fontId="39" fillId="0" borderId="5" xfId="0" applyFont="1" applyFill="1" applyBorder="1" applyAlignment="1">
      <alignment horizontal="center" vertical="center" wrapText="1"/>
    </xf>
    <xf numFmtId="0" fontId="38" fillId="0" borderId="6" xfId="0" applyFont="1" applyBorder="1" applyAlignment="1">
      <alignment vertical="center" wrapText="1"/>
    </xf>
    <xf numFmtId="0" fontId="38" fillId="0" borderId="7" xfId="0" applyFont="1" applyBorder="1" applyAlignment="1">
      <alignment vertical="center" wrapText="1"/>
    </xf>
    <xf numFmtId="0" fontId="20" fillId="4" borderId="5" xfId="0" applyFont="1" applyFill="1" applyBorder="1" applyAlignment="1">
      <alignment horizontal="center" vertical="top" wrapText="1"/>
    </xf>
    <xf numFmtId="0" fontId="27" fillId="4" borderId="6" xfId="0" applyFont="1" applyFill="1" applyBorder="1" applyAlignment="1">
      <alignment vertical="top" wrapText="1"/>
    </xf>
    <xf numFmtId="0" fontId="0" fillId="4" borderId="6" xfId="0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7" fillId="0" borderId="3" xfId="0" applyFont="1" applyFill="1" applyBorder="1" applyAlignment="1">
      <alignment horizontal="center" vertical="top" wrapText="1"/>
    </xf>
    <xf numFmtId="2" fontId="29" fillId="0" borderId="1" xfId="0" applyNumberFormat="1" applyFont="1" applyFill="1" applyBorder="1" applyAlignment="1">
      <alignment horizontal="center" vertical="top" wrapText="1"/>
    </xf>
    <xf numFmtId="2" fontId="29" fillId="2" borderId="3" xfId="0" applyNumberFormat="1" applyFont="1" applyFill="1" applyBorder="1" applyAlignment="1">
      <alignment horizontal="center" vertical="top" wrapText="1"/>
    </xf>
    <xf numFmtId="2" fontId="29" fillId="2" borderId="2" xfId="0" applyNumberFormat="1" applyFont="1" applyFill="1" applyBorder="1" applyAlignment="1">
      <alignment horizontal="center" vertical="top" wrapText="1"/>
    </xf>
    <xf numFmtId="2" fontId="19" fillId="0" borderId="4" xfId="0" applyNumberFormat="1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19" fillId="4" borderId="8" xfId="0" applyNumberFormat="1" applyFont="1" applyFill="1" applyBorder="1" applyAlignment="1">
      <alignment horizontal="center" vertical="top" wrapText="1"/>
    </xf>
    <xf numFmtId="0" fontId="27" fillId="4" borderId="14" xfId="0" applyFont="1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 wrapText="1"/>
    </xf>
    <xf numFmtId="0" fontId="0" fillId="4" borderId="9" xfId="0" applyFill="1" applyBorder="1" applyAlignment="1">
      <alignment horizontal="center" vertical="top" wrapText="1"/>
    </xf>
    <xf numFmtId="2" fontId="19" fillId="4" borderId="8" xfId="0" applyNumberFormat="1" applyFont="1" applyFill="1" applyBorder="1" applyAlignment="1">
      <alignment horizontal="center" vertical="center" wrapText="1"/>
    </xf>
    <xf numFmtId="0" fontId="40" fillId="2" borderId="8" xfId="0" applyFont="1" applyFill="1" applyBorder="1" applyAlignment="1">
      <alignment horizontal="center" vertical="top" wrapText="1"/>
    </xf>
    <xf numFmtId="0" fontId="41" fillId="0" borderId="9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4" fillId="2" borderId="5" xfId="0" applyFont="1" applyFill="1" applyBorder="1" applyAlignment="1">
      <alignment horizontal="left" vertical="top" wrapText="1"/>
    </xf>
    <xf numFmtId="0" fontId="45" fillId="0" borderId="6" xfId="0" applyFont="1" applyBorder="1" applyAlignment="1">
      <alignment horizontal="left" vertical="top" wrapText="1"/>
    </xf>
    <xf numFmtId="0" fontId="45" fillId="0" borderId="6" xfId="0" applyFont="1" applyBorder="1" applyAlignment="1">
      <alignment horizontal="left"/>
    </xf>
    <xf numFmtId="0" fontId="45" fillId="0" borderId="7" xfId="0" applyFont="1" applyBorder="1" applyAlignment="1">
      <alignment horizontal="left"/>
    </xf>
    <xf numFmtId="0" fontId="36" fillId="4" borderId="8" xfId="0" applyFont="1" applyFill="1" applyBorder="1" applyAlignment="1">
      <alignment horizontal="center" vertical="center" wrapText="1"/>
    </xf>
    <xf numFmtId="0" fontId="36" fillId="4" borderId="9" xfId="0" applyFont="1" applyFill="1" applyBorder="1" applyAlignment="1">
      <alignment horizontal="center" vertical="center" wrapText="1"/>
    </xf>
    <xf numFmtId="0" fontId="36" fillId="4" borderId="12" xfId="0" applyFont="1" applyFill="1" applyBorder="1" applyAlignment="1">
      <alignment horizontal="center" vertical="center" wrapText="1"/>
    </xf>
    <xf numFmtId="0" fontId="36" fillId="4" borderId="13" xfId="0" applyFont="1" applyFill="1" applyBorder="1" applyAlignment="1">
      <alignment horizontal="center" vertical="center" wrapText="1"/>
    </xf>
    <xf numFmtId="0" fontId="36" fillId="4" borderId="10" xfId="0" applyFont="1" applyFill="1" applyBorder="1" applyAlignment="1">
      <alignment horizontal="center" vertical="center" wrapText="1"/>
    </xf>
    <xf numFmtId="0" fontId="36" fillId="4" borderId="11" xfId="0" applyFont="1" applyFill="1" applyBorder="1" applyAlignment="1">
      <alignment horizontal="center" vertical="center" wrapText="1"/>
    </xf>
    <xf numFmtId="2" fontId="46" fillId="4" borderId="1" xfId="0" applyNumberFormat="1" applyFont="1" applyFill="1" applyBorder="1" applyAlignment="1">
      <alignment horizontal="center" vertical="top" wrapText="1"/>
    </xf>
    <xf numFmtId="0" fontId="47" fillId="4" borderId="1" xfId="0" applyFont="1" applyFill="1" applyBorder="1" applyAlignment="1">
      <alignment horizontal="center" vertical="top" wrapText="1"/>
    </xf>
    <xf numFmtId="2" fontId="19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126"/>
  <sheetViews>
    <sheetView tabSelected="1" view="pageBreakPreview" zoomScale="35" zoomScaleNormal="50" zoomScaleSheetLayoutView="35" workbookViewId="0">
      <selection activeCell="G13" sqref="G13"/>
    </sheetView>
  </sheetViews>
  <sheetFormatPr defaultColWidth="9.140625" defaultRowHeight="18.75" x14ac:dyDescent="0.3"/>
  <cols>
    <col min="1" max="1" width="56.85546875" style="1" customWidth="1"/>
    <col min="2" max="2" width="32.5703125" style="1" customWidth="1"/>
    <col min="3" max="3" width="29" style="1" customWidth="1"/>
    <col min="4" max="4" width="26.85546875" style="1" customWidth="1"/>
    <col min="5" max="5" width="24.85546875" style="1" customWidth="1"/>
    <col min="6" max="6" width="26.42578125" style="1" customWidth="1"/>
    <col min="7" max="7" width="28.85546875" style="1" customWidth="1"/>
    <col min="8" max="8" width="28.28515625" style="1" customWidth="1"/>
    <col min="9" max="10" width="30.140625" style="1" customWidth="1"/>
    <col min="11" max="11" width="25.5703125" style="1" customWidth="1"/>
    <col min="12" max="12" width="26.42578125" style="1" customWidth="1"/>
    <col min="13" max="13" width="27.140625" style="1" customWidth="1"/>
    <col min="14" max="14" width="29" style="1" customWidth="1"/>
    <col min="15" max="15" width="26.42578125" style="1" customWidth="1"/>
    <col min="16" max="16" width="29.28515625" style="1" customWidth="1"/>
    <col min="17" max="17" width="33.5703125" style="1" customWidth="1"/>
    <col min="18" max="18" width="24" style="1" customWidth="1"/>
    <col min="19" max="19" width="24.28515625" style="1" customWidth="1"/>
    <col min="20" max="21" width="26.140625" style="1" customWidth="1"/>
    <col min="22" max="22" width="29" style="1" customWidth="1"/>
    <col min="23" max="23" width="27.85546875" style="1" customWidth="1"/>
    <col min="24" max="24" width="33.85546875" style="1" customWidth="1"/>
    <col min="25" max="27" width="26.42578125" style="1" customWidth="1"/>
    <col min="28" max="28" width="28.42578125" style="1" customWidth="1"/>
    <col min="29" max="29" width="23.42578125" style="16" customWidth="1"/>
    <col min="30" max="30" width="35.140625" style="16" customWidth="1"/>
    <col min="31" max="31" width="35.42578125" style="16" customWidth="1"/>
    <col min="32" max="32" width="40.5703125" style="1" hidden="1" customWidth="1"/>
    <col min="33" max="33" width="24.28515625" style="1" customWidth="1"/>
    <col min="34" max="34" width="20.85546875" style="1" customWidth="1"/>
    <col min="35" max="35" width="25.140625" style="1" customWidth="1"/>
    <col min="36" max="36" width="27.7109375" style="1" customWidth="1"/>
    <col min="37" max="37" width="27.42578125" style="1" customWidth="1"/>
    <col min="38" max="38" width="24.28515625" style="1" customWidth="1"/>
    <col min="39" max="39" width="20.7109375" style="1" hidden="1" customWidth="1"/>
    <col min="40" max="41" width="20.7109375" style="1" customWidth="1"/>
    <col min="42" max="42" width="24.5703125" style="2" customWidth="1"/>
    <col min="43" max="45" width="29.7109375" style="2" customWidth="1"/>
    <col min="46" max="46" width="23.42578125" style="2" customWidth="1"/>
    <col min="47" max="47" width="28.28515625" style="2" customWidth="1"/>
    <col min="48" max="48" width="30.85546875" style="2" customWidth="1"/>
    <col min="49" max="49" width="25.42578125" style="2" customWidth="1"/>
    <col min="50" max="50" width="23.7109375" style="2" customWidth="1"/>
    <col min="51" max="51" width="27.140625" style="2" customWidth="1"/>
    <col min="52" max="52" width="23.42578125" style="2" customWidth="1"/>
    <col min="53" max="53" width="24.5703125" style="2" customWidth="1"/>
    <col min="54" max="54" width="26.42578125" style="2" customWidth="1"/>
    <col min="55" max="61" width="26" style="2" customWidth="1"/>
    <col min="62" max="62" width="23.28515625" style="2" customWidth="1"/>
    <col min="63" max="63" width="21.28515625" style="2" customWidth="1"/>
    <col min="64" max="64" width="4.85546875" style="52" customWidth="1"/>
    <col min="65" max="72" width="9.140625" style="52"/>
    <col min="73" max="16384" width="9.140625" style="2"/>
  </cols>
  <sheetData>
    <row r="1" spans="1:72" s="61" customFormat="1" ht="43.5" customHeight="1" x14ac:dyDescent="0.6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3"/>
      <c r="AD1" s="93"/>
      <c r="AE1" s="94"/>
      <c r="AF1" s="94"/>
      <c r="AG1" s="94"/>
      <c r="AH1" s="94"/>
      <c r="AI1" s="94"/>
      <c r="AJ1" s="94"/>
      <c r="AK1" s="94"/>
      <c r="AL1" s="95"/>
      <c r="AM1" s="122" t="s">
        <v>30</v>
      </c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96"/>
      <c r="BM1" s="62"/>
      <c r="BN1" s="62"/>
      <c r="BO1" s="62"/>
      <c r="BP1" s="62"/>
      <c r="BQ1" s="62"/>
      <c r="BR1" s="62"/>
      <c r="BS1" s="62"/>
      <c r="BT1" s="62"/>
    </row>
    <row r="2" spans="1:72" s="61" customFormat="1" ht="44.25" customHeight="1" x14ac:dyDescent="0.6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129" t="s">
        <v>3</v>
      </c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91"/>
      <c r="BM2" s="62"/>
      <c r="BN2" s="62"/>
      <c r="BO2" s="62"/>
      <c r="BP2" s="62"/>
      <c r="BQ2" s="62"/>
      <c r="BR2" s="62"/>
      <c r="BS2" s="62"/>
      <c r="BT2" s="62"/>
    </row>
    <row r="3" spans="1:72" s="61" customFormat="1" ht="45.75" x14ac:dyDescent="0.6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131" t="s">
        <v>48</v>
      </c>
      <c r="AD3" s="131"/>
      <c r="AE3" s="131"/>
      <c r="AF3" s="131"/>
      <c r="AG3" s="131"/>
      <c r="AH3" s="131"/>
      <c r="AI3" s="131"/>
      <c r="AJ3" s="131"/>
      <c r="AK3" s="131"/>
      <c r="AL3" s="131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90"/>
      <c r="BM3" s="62"/>
      <c r="BN3" s="62"/>
      <c r="BO3" s="62"/>
      <c r="BP3" s="62"/>
      <c r="BQ3" s="62"/>
      <c r="BR3" s="62"/>
      <c r="BS3" s="62"/>
      <c r="BT3" s="62"/>
    </row>
    <row r="4" spans="1:72" s="61" customFormat="1" ht="45.75" x14ac:dyDescent="0.6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9"/>
      <c r="AN4" s="109"/>
      <c r="AO4" s="109"/>
      <c r="AP4" s="170" t="s">
        <v>43</v>
      </c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90"/>
      <c r="BM4" s="62"/>
      <c r="BN4" s="62"/>
      <c r="BO4" s="62"/>
      <c r="BP4" s="62"/>
      <c r="BQ4" s="62"/>
      <c r="BR4" s="62"/>
      <c r="BS4" s="62"/>
      <c r="BT4" s="62"/>
    </row>
    <row r="5" spans="1:72" s="90" customFormat="1" ht="49.5" customHeight="1" x14ac:dyDescent="0.65">
      <c r="C5" s="183" t="s">
        <v>42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1"/>
      <c r="BM5" s="91"/>
      <c r="BN5" s="91"/>
      <c r="BO5" s="91"/>
      <c r="BP5" s="91"/>
      <c r="BQ5" s="91"/>
      <c r="BR5" s="91"/>
      <c r="BS5" s="91"/>
      <c r="BT5" s="91"/>
    </row>
    <row r="6" spans="1:72" s="1" customFormat="1" ht="21.75" customHeight="1" x14ac:dyDescent="0.4">
      <c r="A6" s="47"/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6"/>
      <c r="AF6" s="46"/>
      <c r="AG6" s="46"/>
      <c r="AH6" s="50"/>
      <c r="AI6" s="50"/>
      <c r="AJ6" s="49"/>
      <c r="AK6" s="49"/>
      <c r="AL6" s="46"/>
      <c r="AM6" s="46"/>
      <c r="AN6" s="46"/>
      <c r="AO6" s="46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119" t="s">
        <v>0</v>
      </c>
      <c r="BD6" s="119"/>
      <c r="BE6" s="119"/>
      <c r="BF6" s="119"/>
      <c r="BG6" s="119"/>
      <c r="BH6" s="50"/>
      <c r="BI6" s="50"/>
      <c r="BJ6" s="50"/>
      <c r="BK6" s="50"/>
      <c r="BL6" s="56"/>
      <c r="BM6" s="56"/>
      <c r="BN6" s="56"/>
      <c r="BO6" s="56"/>
      <c r="BP6" s="56"/>
      <c r="BQ6" s="56"/>
      <c r="BR6" s="56"/>
      <c r="BS6" s="56"/>
      <c r="BT6" s="56"/>
    </row>
    <row r="7" spans="1:72" s="65" customFormat="1" ht="29.25" customHeight="1" x14ac:dyDescent="0.35">
      <c r="A7" s="149" t="s">
        <v>27</v>
      </c>
      <c r="B7" s="199" t="s">
        <v>6</v>
      </c>
      <c r="C7" s="200"/>
      <c r="D7" s="203" t="s">
        <v>28</v>
      </c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6"/>
      <c r="BL7" s="64"/>
      <c r="BM7" s="64"/>
      <c r="BN7" s="64"/>
      <c r="BO7" s="64"/>
      <c r="BP7" s="64"/>
      <c r="BQ7" s="64"/>
      <c r="BR7" s="64"/>
      <c r="BS7" s="64"/>
      <c r="BT7" s="64"/>
    </row>
    <row r="8" spans="1:72" s="65" customFormat="1" ht="78" customHeight="1" x14ac:dyDescent="0.3">
      <c r="A8" s="150"/>
      <c r="B8" s="201"/>
      <c r="C8" s="202"/>
      <c r="D8" s="157" t="s">
        <v>25</v>
      </c>
      <c r="E8" s="158"/>
      <c r="F8" s="158"/>
      <c r="G8" s="158"/>
      <c r="H8" s="158"/>
      <c r="I8" s="158"/>
      <c r="J8" s="158"/>
      <c r="K8" s="159"/>
      <c r="L8" s="159"/>
      <c r="M8" s="159"/>
      <c r="N8" s="159"/>
      <c r="O8" s="159"/>
      <c r="P8" s="159"/>
      <c r="Q8" s="160"/>
      <c r="R8" s="194" t="s">
        <v>22</v>
      </c>
      <c r="S8" s="195"/>
      <c r="T8" s="195"/>
      <c r="U8" s="195"/>
      <c r="V8" s="195"/>
      <c r="W8" s="195"/>
      <c r="X8" s="196"/>
      <c r="Y8" s="196"/>
      <c r="Z8" s="196"/>
      <c r="AA8" s="196"/>
      <c r="AB8" s="196"/>
      <c r="AC8" s="197"/>
      <c r="AD8" s="207" t="s">
        <v>34</v>
      </c>
      <c r="AE8" s="208"/>
      <c r="AF8" s="188"/>
      <c r="AG8" s="213" t="s">
        <v>24</v>
      </c>
      <c r="AH8" s="214"/>
      <c r="AI8" s="215" t="s">
        <v>31</v>
      </c>
      <c r="AJ8" s="216"/>
      <c r="AK8" s="215" t="s">
        <v>18</v>
      </c>
      <c r="AL8" s="216"/>
      <c r="AM8" s="187"/>
      <c r="AN8" s="198" t="s">
        <v>23</v>
      </c>
      <c r="AO8" s="124"/>
      <c r="AP8" s="176" t="s">
        <v>19</v>
      </c>
      <c r="AQ8" s="177"/>
      <c r="AR8" s="177"/>
      <c r="AS8" s="177"/>
      <c r="AT8" s="178"/>
      <c r="AU8" s="178"/>
      <c r="AV8" s="178"/>
      <c r="AW8" s="179"/>
      <c r="AX8" s="176" t="s">
        <v>8</v>
      </c>
      <c r="AY8" s="177"/>
      <c r="AZ8" s="177"/>
      <c r="BA8" s="178"/>
      <c r="BB8" s="178"/>
      <c r="BC8" s="179"/>
      <c r="BD8" s="180" t="s">
        <v>47</v>
      </c>
      <c r="BE8" s="181"/>
      <c r="BF8" s="152" t="s">
        <v>46</v>
      </c>
      <c r="BG8" s="182"/>
      <c r="BH8" s="123" t="s">
        <v>41</v>
      </c>
      <c r="BI8" s="124"/>
      <c r="BJ8" s="123" t="s">
        <v>35</v>
      </c>
      <c r="BK8" s="124"/>
      <c r="BL8" s="64"/>
      <c r="BM8" s="64"/>
      <c r="BN8" s="64"/>
      <c r="BO8" s="64"/>
      <c r="BP8" s="64"/>
      <c r="BQ8" s="64"/>
      <c r="BR8" s="64"/>
      <c r="BS8" s="64"/>
      <c r="BT8" s="64"/>
    </row>
    <row r="9" spans="1:72" s="65" customFormat="1" ht="58.5" customHeight="1" x14ac:dyDescent="0.3">
      <c r="A9" s="150"/>
      <c r="B9" s="107"/>
      <c r="C9" s="106"/>
      <c r="D9" s="161" t="s">
        <v>39</v>
      </c>
      <c r="E9" s="162"/>
      <c r="F9" s="162"/>
      <c r="G9" s="162"/>
      <c r="H9" s="162"/>
      <c r="I9" s="162"/>
      <c r="J9" s="169"/>
      <c r="K9" s="161" t="s">
        <v>45</v>
      </c>
      <c r="L9" s="162"/>
      <c r="M9" s="162"/>
      <c r="N9" s="162"/>
      <c r="O9" s="162"/>
      <c r="P9" s="162"/>
      <c r="Q9" s="163"/>
      <c r="R9" s="145" t="s">
        <v>40</v>
      </c>
      <c r="S9" s="145"/>
      <c r="T9" s="145"/>
      <c r="U9" s="145"/>
      <c r="V9" s="145"/>
      <c r="W9" s="145"/>
      <c r="X9" s="144" t="s">
        <v>44</v>
      </c>
      <c r="Y9" s="145"/>
      <c r="Z9" s="145"/>
      <c r="AA9" s="145"/>
      <c r="AB9" s="145"/>
      <c r="AC9" s="145"/>
      <c r="AD9" s="209"/>
      <c r="AE9" s="210"/>
      <c r="AF9" s="188"/>
      <c r="AG9" s="214"/>
      <c r="AH9" s="214"/>
      <c r="AI9" s="216"/>
      <c r="AJ9" s="216"/>
      <c r="AK9" s="216"/>
      <c r="AL9" s="216"/>
      <c r="AM9" s="187"/>
      <c r="AN9" s="125"/>
      <c r="AO9" s="126"/>
      <c r="AP9" s="173" t="s">
        <v>40</v>
      </c>
      <c r="AQ9" s="174"/>
      <c r="AR9" s="174"/>
      <c r="AS9" s="175"/>
      <c r="AT9" s="173" t="s">
        <v>44</v>
      </c>
      <c r="AU9" s="174"/>
      <c r="AV9" s="174"/>
      <c r="AW9" s="175"/>
      <c r="AX9" s="173" t="s">
        <v>40</v>
      </c>
      <c r="AY9" s="184"/>
      <c r="AZ9" s="185"/>
      <c r="BA9" s="173" t="s">
        <v>44</v>
      </c>
      <c r="BB9" s="184"/>
      <c r="BC9" s="185"/>
      <c r="BD9" s="181"/>
      <c r="BE9" s="181"/>
      <c r="BF9" s="182"/>
      <c r="BG9" s="182"/>
      <c r="BH9" s="125"/>
      <c r="BI9" s="126"/>
      <c r="BJ9" s="125"/>
      <c r="BK9" s="126"/>
      <c r="BL9" s="64"/>
      <c r="BM9" s="64"/>
      <c r="BN9" s="64"/>
      <c r="BO9" s="64"/>
      <c r="BP9" s="64"/>
      <c r="BQ9" s="64"/>
      <c r="BR9" s="64"/>
      <c r="BS9" s="64"/>
      <c r="BT9" s="64"/>
    </row>
    <row r="10" spans="1:72" s="65" customFormat="1" ht="36" customHeight="1" x14ac:dyDescent="0.3">
      <c r="A10" s="150"/>
      <c r="B10" s="107"/>
      <c r="C10" s="106"/>
      <c r="D10" s="154" t="s">
        <v>11</v>
      </c>
      <c r="E10" s="217" t="s">
        <v>9</v>
      </c>
      <c r="F10" s="218"/>
      <c r="G10" s="218"/>
      <c r="H10" s="218"/>
      <c r="I10" s="218"/>
      <c r="J10" s="219"/>
      <c r="K10" s="154" t="s">
        <v>11</v>
      </c>
      <c r="L10" s="133" t="s">
        <v>9</v>
      </c>
      <c r="M10" s="133"/>
      <c r="N10" s="133"/>
      <c r="O10" s="133"/>
      <c r="P10" s="133"/>
      <c r="Q10" s="133"/>
      <c r="R10" s="154" t="s">
        <v>11</v>
      </c>
      <c r="S10" s="133" t="s">
        <v>9</v>
      </c>
      <c r="T10" s="133"/>
      <c r="U10" s="133"/>
      <c r="V10" s="133"/>
      <c r="W10" s="133"/>
      <c r="X10" s="154" t="s">
        <v>29</v>
      </c>
      <c r="Y10" s="133" t="s">
        <v>9</v>
      </c>
      <c r="Z10" s="133"/>
      <c r="AA10" s="133"/>
      <c r="AB10" s="133"/>
      <c r="AC10" s="133"/>
      <c r="AD10" s="209"/>
      <c r="AE10" s="210"/>
      <c r="AF10" s="188"/>
      <c r="AG10" s="214"/>
      <c r="AH10" s="214"/>
      <c r="AI10" s="216"/>
      <c r="AJ10" s="216"/>
      <c r="AK10" s="216"/>
      <c r="AL10" s="216"/>
      <c r="AM10" s="187"/>
      <c r="AN10" s="125"/>
      <c r="AO10" s="126"/>
      <c r="AP10" s="172" t="s">
        <v>13</v>
      </c>
      <c r="AQ10" s="138" t="s">
        <v>9</v>
      </c>
      <c r="AR10" s="139"/>
      <c r="AS10" s="140"/>
      <c r="AT10" s="172" t="s">
        <v>13</v>
      </c>
      <c r="AU10" s="138" t="s">
        <v>9</v>
      </c>
      <c r="AV10" s="139"/>
      <c r="AW10" s="140"/>
      <c r="AX10" s="172" t="s">
        <v>12</v>
      </c>
      <c r="AY10" s="133" t="s">
        <v>9</v>
      </c>
      <c r="AZ10" s="134"/>
      <c r="BA10" s="172" t="s">
        <v>12</v>
      </c>
      <c r="BB10" s="133" t="s">
        <v>9</v>
      </c>
      <c r="BC10" s="134"/>
      <c r="BD10" s="181"/>
      <c r="BE10" s="181"/>
      <c r="BF10" s="182"/>
      <c r="BG10" s="182"/>
      <c r="BH10" s="125"/>
      <c r="BI10" s="126"/>
      <c r="BJ10" s="125"/>
      <c r="BK10" s="126"/>
      <c r="BL10" s="64"/>
      <c r="BM10" s="64"/>
      <c r="BN10" s="64"/>
      <c r="BO10" s="64"/>
      <c r="BP10" s="64"/>
      <c r="BQ10" s="64"/>
      <c r="BR10" s="64"/>
      <c r="BS10" s="64"/>
      <c r="BT10" s="64"/>
    </row>
    <row r="11" spans="1:72" s="65" customFormat="1" ht="57" customHeight="1" x14ac:dyDescent="0.3">
      <c r="A11" s="150"/>
      <c r="B11" s="107"/>
      <c r="C11" s="106"/>
      <c r="D11" s="155"/>
      <c r="E11" s="146" t="s">
        <v>7</v>
      </c>
      <c r="F11" s="147"/>
      <c r="G11" s="148"/>
      <c r="H11" s="166" t="s">
        <v>17</v>
      </c>
      <c r="I11" s="166" t="s">
        <v>33</v>
      </c>
      <c r="J11" s="152" t="s">
        <v>38</v>
      </c>
      <c r="K11" s="155"/>
      <c r="L11" s="146" t="s">
        <v>7</v>
      </c>
      <c r="M11" s="147"/>
      <c r="N11" s="148"/>
      <c r="O11" s="166" t="s">
        <v>17</v>
      </c>
      <c r="P11" s="166" t="s">
        <v>33</v>
      </c>
      <c r="Q11" s="152" t="s">
        <v>38</v>
      </c>
      <c r="R11" s="155"/>
      <c r="S11" s="146" t="s">
        <v>7</v>
      </c>
      <c r="T11" s="147"/>
      <c r="U11" s="147"/>
      <c r="V11" s="148"/>
      <c r="W11" s="190" t="s">
        <v>17</v>
      </c>
      <c r="X11" s="155"/>
      <c r="Y11" s="146" t="s">
        <v>7</v>
      </c>
      <c r="Z11" s="147"/>
      <c r="AA11" s="147"/>
      <c r="AB11" s="148"/>
      <c r="AC11" s="190" t="s">
        <v>17</v>
      </c>
      <c r="AD11" s="209"/>
      <c r="AE11" s="210"/>
      <c r="AF11" s="188"/>
      <c r="AG11" s="214"/>
      <c r="AH11" s="214"/>
      <c r="AI11" s="216"/>
      <c r="AJ11" s="216"/>
      <c r="AK11" s="216"/>
      <c r="AL11" s="216"/>
      <c r="AM11" s="187"/>
      <c r="AN11" s="125"/>
      <c r="AO11" s="126"/>
      <c r="AP11" s="186"/>
      <c r="AQ11" s="141" t="s">
        <v>19</v>
      </c>
      <c r="AR11" s="172" t="s">
        <v>32</v>
      </c>
      <c r="AS11" s="172" t="s">
        <v>20</v>
      </c>
      <c r="AT11" s="186"/>
      <c r="AU11" s="191" t="s">
        <v>19</v>
      </c>
      <c r="AV11" s="191" t="s">
        <v>32</v>
      </c>
      <c r="AW11" s="191" t="s">
        <v>20</v>
      </c>
      <c r="AX11" s="186"/>
      <c r="AY11" s="135" t="s">
        <v>4</v>
      </c>
      <c r="AZ11" s="135" t="s">
        <v>5</v>
      </c>
      <c r="BA11" s="186"/>
      <c r="BB11" s="135" t="s">
        <v>4</v>
      </c>
      <c r="BC11" s="135" t="s">
        <v>5</v>
      </c>
      <c r="BD11" s="181"/>
      <c r="BE11" s="181"/>
      <c r="BF11" s="182"/>
      <c r="BG11" s="182"/>
      <c r="BH11" s="125"/>
      <c r="BI11" s="126"/>
      <c r="BJ11" s="125"/>
      <c r="BK11" s="126"/>
      <c r="BL11" s="64"/>
      <c r="BM11" s="64"/>
      <c r="BN11" s="64"/>
      <c r="BO11" s="64"/>
      <c r="BP11" s="64"/>
      <c r="BQ11" s="64"/>
      <c r="BR11" s="64"/>
      <c r="BS11" s="64"/>
      <c r="BT11" s="64"/>
    </row>
    <row r="12" spans="1:72" s="65" customFormat="1" ht="54.6" customHeight="1" x14ac:dyDescent="0.3">
      <c r="A12" s="150"/>
      <c r="B12" s="110" t="s">
        <v>39</v>
      </c>
      <c r="C12" s="111" t="s">
        <v>45</v>
      </c>
      <c r="D12" s="156"/>
      <c r="E12" s="164" t="s">
        <v>2</v>
      </c>
      <c r="F12" s="146" t="s">
        <v>14</v>
      </c>
      <c r="G12" s="148"/>
      <c r="H12" s="167"/>
      <c r="I12" s="167"/>
      <c r="J12" s="153"/>
      <c r="K12" s="156"/>
      <c r="L12" s="164" t="s">
        <v>2</v>
      </c>
      <c r="M12" s="146" t="s">
        <v>14</v>
      </c>
      <c r="N12" s="148"/>
      <c r="O12" s="167"/>
      <c r="P12" s="167"/>
      <c r="Q12" s="153"/>
      <c r="R12" s="156"/>
      <c r="S12" s="164" t="s">
        <v>2</v>
      </c>
      <c r="T12" s="146" t="s">
        <v>14</v>
      </c>
      <c r="U12" s="147"/>
      <c r="V12" s="148"/>
      <c r="W12" s="156"/>
      <c r="X12" s="156"/>
      <c r="Y12" s="164" t="s">
        <v>2</v>
      </c>
      <c r="Z12" s="146" t="s">
        <v>14</v>
      </c>
      <c r="AA12" s="147"/>
      <c r="AB12" s="148"/>
      <c r="AC12" s="156"/>
      <c r="AD12" s="211"/>
      <c r="AE12" s="212"/>
      <c r="AF12" s="189"/>
      <c r="AG12" s="214"/>
      <c r="AH12" s="214"/>
      <c r="AI12" s="216"/>
      <c r="AJ12" s="216"/>
      <c r="AK12" s="216"/>
      <c r="AL12" s="216"/>
      <c r="AM12" s="104"/>
      <c r="AN12" s="127"/>
      <c r="AO12" s="128"/>
      <c r="AP12" s="142"/>
      <c r="AQ12" s="142"/>
      <c r="AR12" s="142"/>
      <c r="AS12" s="142"/>
      <c r="AT12" s="142"/>
      <c r="AU12" s="192"/>
      <c r="AV12" s="192"/>
      <c r="AW12" s="192"/>
      <c r="AX12" s="142"/>
      <c r="AY12" s="136"/>
      <c r="AZ12" s="136"/>
      <c r="BA12" s="142"/>
      <c r="BB12" s="136"/>
      <c r="BC12" s="136"/>
      <c r="BD12" s="181"/>
      <c r="BE12" s="181"/>
      <c r="BF12" s="182"/>
      <c r="BG12" s="182"/>
      <c r="BH12" s="127"/>
      <c r="BI12" s="128"/>
      <c r="BJ12" s="127"/>
      <c r="BK12" s="128"/>
      <c r="BL12" s="64"/>
      <c r="BM12" s="64"/>
      <c r="BN12" s="64"/>
      <c r="BO12" s="64"/>
      <c r="BP12" s="64"/>
      <c r="BQ12" s="64"/>
      <c r="BR12" s="64"/>
      <c r="BS12" s="64"/>
      <c r="BT12" s="64"/>
    </row>
    <row r="13" spans="1:72" s="65" customFormat="1" ht="396.6" customHeight="1" x14ac:dyDescent="0.3">
      <c r="A13" s="151"/>
      <c r="B13" s="105"/>
      <c r="C13" s="105"/>
      <c r="D13" s="151"/>
      <c r="E13" s="165"/>
      <c r="F13" s="121" t="s">
        <v>15</v>
      </c>
      <c r="G13" s="121" t="s">
        <v>16</v>
      </c>
      <c r="H13" s="168"/>
      <c r="I13" s="168"/>
      <c r="J13" s="153"/>
      <c r="K13" s="151"/>
      <c r="L13" s="165"/>
      <c r="M13" s="121" t="s">
        <v>15</v>
      </c>
      <c r="N13" s="121" t="s">
        <v>16</v>
      </c>
      <c r="O13" s="168"/>
      <c r="P13" s="168"/>
      <c r="Q13" s="153"/>
      <c r="R13" s="151"/>
      <c r="S13" s="165"/>
      <c r="T13" s="98" t="s">
        <v>26</v>
      </c>
      <c r="U13" s="98" t="s">
        <v>36</v>
      </c>
      <c r="V13" s="98" t="s">
        <v>37</v>
      </c>
      <c r="W13" s="151"/>
      <c r="X13" s="151"/>
      <c r="Y13" s="165"/>
      <c r="Z13" s="98" t="s">
        <v>26</v>
      </c>
      <c r="AA13" s="98" t="s">
        <v>36</v>
      </c>
      <c r="AB13" s="98" t="s">
        <v>37</v>
      </c>
      <c r="AC13" s="151"/>
      <c r="AD13" s="102" t="s">
        <v>40</v>
      </c>
      <c r="AE13" s="103" t="s">
        <v>44</v>
      </c>
      <c r="AF13" s="66"/>
      <c r="AG13" s="102" t="s">
        <v>40</v>
      </c>
      <c r="AH13" s="103" t="s">
        <v>44</v>
      </c>
      <c r="AI13" s="102" t="s">
        <v>40</v>
      </c>
      <c r="AJ13" s="103" t="s">
        <v>44</v>
      </c>
      <c r="AK13" s="102" t="s">
        <v>40</v>
      </c>
      <c r="AL13" s="103" t="s">
        <v>44</v>
      </c>
      <c r="AM13" s="66"/>
      <c r="AN13" s="102" t="s">
        <v>40</v>
      </c>
      <c r="AO13" s="103" t="s">
        <v>44</v>
      </c>
      <c r="AP13" s="143"/>
      <c r="AQ13" s="143"/>
      <c r="AR13" s="143"/>
      <c r="AS13" s="143"/>
      <c r="AT13" s="143"/>
      <c r="AU13" s="193"/>
      <c r="AV13" s="193"/>
      <c r="AW13" s="193"/>
      <c r="AX13" s="143"/>
      <c r="AY13" s="137"/>
      <c r="AZ13" s="137"/>
      <c r="BA13" s="143"/>
      <c r="BB13" s="137"/>
      <c r="BC13" s="137"/>
      <c r="BD13" s="102" t="s">
        <v>40</v>
      </c>
      <c r="BE13" s="103" t="s">
        <v>44</v>
      </c>
      <c r="BF13" s="102" t="s">
        <v>40</v>
      </c>
      <c r="BG13" s="103" t="s">
        <v>44</v>
      </c>
      <c r="BH13" s="102" t="s">
        <v>40</v>
      </c>
      <c r="BI13" s="103" t="s">
        <v>44</v>
      </c>
      <c r="BJ13" s="102" t="s">
        <v>40</v>
      </c>
      <c r="BK13" s="103" t="s">
        <v>44</v>
      </c>
      <c r="BL13" s="64"/>
      <c r="BM13" s="64"/>
      <c r="BN13" s="64"/>
      <c r="BO13" s="64"/>
      <c r="BP13" s="64"/>
      <c r="BQ13" s="64"/>
      <c r="BR13" s="64"/>
      <c r="BS13" s="64"/>
      <c r="BT13" s="64"/>
    </row>
    <row r="14" spans="1:72" s="69" customFormat="1" ht="34.5" customHeight="1" x14ac:dyDescent="0.3">
      <c r="A14" s="115">
        <v>1</v>
      </c>
      <c r="B14" s="116">
        <v>2</v>
      </c>
      <c r="C14" s="116">
        <v>3</v>
      </c>
      <c r="D14" s="116">
        <v>4</v>
      </c>
      <c r="E14" s="116">
        <v>5</v>
      </c>
      <c r="F14" s="116">
        <v>6</v>
      </c>
      <c r="G14" s="116">
        <v>7</v>
      </c>
      <c r="H14" s="116">
        <v>8</v>
      </c>
      <c r="I14" s="114">
        <v>9</v>
      </c>
      <c r="J14" s="114">
        <v>10</v>
      </c>
      <c r="K14" s="114">
        <v>11</v>
      </c>
      <c r="L14" s="114">
        <v>12</v>
      </c>
      <c r="M14" s="67">
        <v>13</v>
      </c>
      <c r="N14" s="67">
        <v>14</v>
      </c>
      <c r="O14" s="67">
        <v>15</v>
      </c>
      <c r="P14" s="67">
        <v>16</v>
      </c>
      <c r="Q14" s="114">
        <v>17</v>
      </c>
      <c r="R14" s="114">
        <v>18</v>
      </c>
      <c r="S14" s="114">
        <v>19</v>
      </c>
      <c r="T14" s="114">
        <v>20</v>
      </c>
      <c r="U14" s="67">
        <v>21</v>
      </c>
      <c r="V14" s="113">
        <v>22</v>
      </c>
      <c r="W14" s="114">
        <v>23</v>
      </c>
      <c r="X14" s="113">
        <v>24</v>
      </c>
      <c r="Y14" s="113">
        <v>25</v>
      </c>
      <c r="Z14" s="114">
        <v>26</v>
      </c>
      <c r="AA14" s="114">
        <v>27</v>
      </c>
      <c r="AB14" s="67">
        <v>30</v>
      </c>
      <c r="AC14" s="67">
        <v>31</v>
      </c>
      <c r="AD14" s="67">
        <v>32</v>
      </c>
      <c r="AE14" s="67">
        <v>32</v>
      </c>
      <c r="AF14" s="67">
        <v>33</v>
      </c>
      <c r="AG14" s="67">
        <v>34</v>
      </c>
      <c r="AH14" s="67">
        <v>35</v>
      </c>
      <c r="AI14" s="67">
        <v>36</v>
      </c>
      <c r="AJ14" s="67">
        <v>37</v>
      </c>
      <c r="AK14" s="67">
        <v>40</v>
      </c>
      <c r="AL14" s="67">
        <v>38</v>
      </c>
      <c r="AM14" s="67">
        <v>39</v>
      </c>
      <c r="AN14" s="67">
        <v>42</v>
      </c>
      <c r="AO14" s="67">
        <v>43</v>
      </c>
      <c r="AP14" s="67">
        <v>44</v>
      </c>
      <c r="AQ14" s="67">
        <v>45</v>
      </c>
      <c r="AR14" s="67">
        <v>46</v>
      </c>
      <c r="AS14" s="67">
        <v>47</v>
      </c>
      <c r="AT14" s="67">
        <v>48</v>
      </c>
      <c r="AU14" s="67">
        <v>49</v>
      </c>
      <c r="AV14" s="67">
        <v>50</v>
      </c>
      <c r="AW14" s="67">
        <v>51</v>
      </c>
      <c r="AX14" s="67">
        <v>52</v>
      </c>
      <c r="AY14" s="67">
        <v>53</v>
      </c>
      <c r="AZ14" s="67">
        <v>54</v>
      </c>
      <c r="BA14" s="67">
        <v>55</v>
      </c>
      <c r="BB14" s="67">
        <v>56</v>
      </c>
      <c r="BC14" s="67">
        <v>57</v>
      </c>
      <c r="BD14" s="67">
        <v>58</v>
      </c>
      <c r="BE14" s="67">
        <v>59</v>
      </c>
      <c r="BF14" s="67">
        <v>60</v>
      </c>
      <c r="BG14" s="67">
        <v>61</v>
      </c>
      <c r="BH14" s="67">
        <v>62</v>
      </c>
      <c r="BI14" s="67">
        <v>63</v>
      </c>
      <c r="BJ14" s="67">
        <v>64</v>
      </c>
      <c r="BK14" s="67">
        <v>65</v>
      </c>
      <c r="BL14" s="68"/>
      <c r="BM14" s="68"/>
      <c r="BN14" s="68"/>
      <c r="BO14" s="68"/>
      <c r="BP14" s="68"/>
      <c r="BQ14" s="68"/>
      <c r="BR14" s="68"/>
      <c r="BS14" s="68"/>
      <c r="BT14" s="68"/>
    </row>
    <row r="15" spans="1:72" s="75" customFormat="1" ht="0.75" hidden="1" customHeight="1" x14ac:dyDescent="0.35">
      <c r="A15" s="70"/>
      <c r="B15" s="70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0"/>
      <c r="Y15" s="60"/>
      <c r="Z15" s="60"/>
      <c r="AA15" s="60"/>
      <c r="AB15" s="60"/>
      <c r="AC15" s="71"/>
      <c r="AD15" s="71"/>
      <c r="AE15" s="72"/>
      <c r="AF15" s="71"/>
      <c r="AG15" s="71"/>
      <c r="AH15" s="71"/>
      <c r="AI15" s="71"/>
      <c r="AJ15" s="71"/>
      <c r="AK15" s="71"/>
      <c r="AL15" s="73"/>
      <c r="AM15" s="71"/>
      <c r="AN15" s="71"/>
      <c r="AO15" s="71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4"/>
      <c r="BM15" s="74"/>
      <c r="BN15" s="74"/>
      <c r="BO15" s="74"/>
      <c r="BP15" s="74"/>
      <c r="BQ15" s="74"/>
      <c r="BR15" s="74"/>
      <c r="BS15" s="74"/>
      <c r="BT15" s="74"/>
    </row>
    <row r="16" spans="1:72" s="84" customFormat="1" ht="73.5" customHeight="1" x14ac:dyDescent="0.5">
      <c r="A16" s="76" t="s">
        <v>1</v>
      </c>
      <c r="B16" s="120">
        <f>SUM(D16+R16+AD16+AG16+AI16+AK16+AN16+AP16+AX16+BJ16)</f>
        <v>586621</v>
      </c>
      <c r="C16" s="120">
        <f>SUM(K16+X16+AE16+AH16+AJ16+AL16+AO16+AT16+BA16+BI16+BK16)</f>
        <v>586621</v>
      </c>
      <c r="D16" s="77">
        <f>SUM(E16+H16+I16+J16)</f>
        <v>308219.8</v>
      </c>
      <c r="E16" s="101">
        <f>SUM(F16:G16)</f>
        <v>297134.3</v>
      </c>
      <c r="F16" s="101">
        <v>225258.4</v>
      </c>
      <c r="G16" s="101">
        <v>71875.899999999994</v>
      </c>
      <c r="H16" s="101">
        <v>8431.2999999999993</v>
      </c>
      <c r="I16" s="101">
        <v>156</v>
      </c>
      <c r="J16" s="101">
        <v>2498.1999999999998</v>
      </c>
      <c r="K16" s="77">
        <f>SUM(L16+O16+Q16+P16)</f>
        <v>308219.8</v>
      </c>
      <c r="L16" s="101">
        <f>SUM(E16)</f>
        <v>297134.3</v>
      </c>
      <c r="M16" s="101">
        <v>225258.4</v>
      </c>
      <c r="N16" s="101">
        <v>71875.899999999994</v>
      </c>
      <c r="O16" s="101">
        <v>8431.2999999999993</v>
      </c>
      <c r="P16" s="101">
        <v>156</v>
      </c>
      <c r="Q16" s="101">
        <v>2498.1999999999998</v>
      </c>
      <c r="R16" s="78">
        <f>SUM(W16+S16)</f>
        <v>242389</v>
      </c>
      <c r="S16" s="78">
        <f>SUM(T16:V16)</f>
        <v>238750</v>
      </c>
      <c r="T16" s="78">
        <v>174680</v>
      </c>
      <c r="U16" s="78">
        <v>26872</v>
      </c>
      <c r="V16" s="78">
        <v>37198</v>
      </c>
      <c r="W16" s="78">
        <v>3639</v>
      </c>
      <c r="X16" s="78">
        <f>SUM(Y16+AC16)</f>
        <v>242389</v>
      </c>
      <c r="Y16" s="78">
        <f>SUM(S16)</f>
        <v>238750</v>
      </c>
      <c r="Z16" s="78">
        <v>174680</v>
      </c>
      <c r="AA16" s="78">
        <v>26872</v>
      </c>
      <c r="AB16" s="78">
        <v>37198</v>
      </c>
      <c r="AC16" s="78">
        <v>3639</v>
      </c>
      <c r="AD16" s="78"/>
      <c r="AE16" s="79"/>
      <c r="AF16" s="80"/>
      <c r="AG16" s="79"/>
      <c r="AH16" s="79"/>
      <c r="AI16" s="117">
        <v>19604.2</v>
      </c>
      <c r="AJ16" s="118">
        <f>SUM(AI16)</f>
        <v>19604.2</v>
      </c>
      <c r="AK16" s="81">
        <v>495</v>
      </c>
      <c r="AL16" s="78">
        <f>AK16</f>
        <v>495</v>
      </c>
      <c r="AM16" s="80"/>
      <c r="AN16" s="79"/>
      <c r="AO16" s="79"/>
      <c r="AP16" s="79">
        <f>SUM(AQ16:AS16)</f>
        <v>15913</v>
      </c>
      <c r="AQ16" s="78">
        <v>15755</v>
      </c>
      <c r="AR16" s="78"/>
      <c r="AS16" s="78">
        <v>158</v>
      </c>
      <c r="AT16" s="79">
        <f>SUM(AU16:AW16)</f>
        <v>15913</v>
      </c>
      <c r="AU16" s="78">
        <f>AQ16</f>
        <v>15755</v>
      </c>
      <c r="AV16" s="78"/>
      <c r="AW16" s="78">
        <f>AS16</f>
        <v>158</v>
      </c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82"/>
      <c r="BM16" s="83"/>
      <c r="BN16" s="83"/>
      <c r="BO16" s="83"/>
      <c r="BP16" s="83"/>
      <c r="BQ16" s="83"/>
      <c r="BR16" s="83"/>
      <c r="BS16" s="83"/>
      <c r="BT16" s="83"/>
    </row>
    <row r="17" spans="1:121" s="84" customFormat="1" ht="141" customHeight="1" x14ac:dyDescent="0.5">
      <c r="A17" s="76" t="s">
        <v>10</v>
      </c>
      <c r="B17" s="120">
        <f>SUM(D17+R17+AD17+AG17+AI17+AK17+AN17+AP17+AX17+BJ17)</f>
        <v>18350</v>
      </c>
      <c r="C17" s="120">
        <f>SUM(K17+X17+AE17+AH17+AJ17+AL17+AO17+AT17+BA17+BI17+BK17)</f>
        <v>18350</v>
      </c>
      <c r="D17" s="77">
        <f>SUM(E17+H17+I17+J17)</f>
        <v>16948.2</v>
      </c>
      <c r="E17" s="101">
        <f>SUM(F17:G17)</f>
        <v>16151.7</v>
      </c>
      <c r="F17" s="101">
        <v>12244.6</v>
      </c>
      <c r="G17" s="101">
        <v>3907.1</v>
      </c>
      <c r="H17" s="101">
        <v>619.70000000000005</v>
      </c>
      <c r="I17" s="101">
        <v>0</v>
      </c>
      <c r="J17" s="101">
        <v>176.8</v>
      </c>
      <c r="K17" s="77">
        <f>SUM(L17+O17+Q17+P17)</f>
        <v>16948.2</v>
      </c>
      <c r="L17" s="101">
        <f>SUM(E17)</f>
        <v>16151.7</v>
      </c>
      <c r="M17" s="101">
        <v>12244.6</v>
      </c>
      <c r="N17" s="101">
        <v>3907.1</v>
      </c>
      <c r="O17" s="101">
        <v>619.70000000000005</v>
      </c>
      <c r="P17" s="101">
        <v>0</v>
      </c>
      <c r="Q17" s="101">
        <v>176.8</v>
      </c>
      <c r="R17" s="77"/>
      <c r="S17" s="77"/>
      <c r="T17" s="77"/>
      <c r="U17" s="77"/>
      <c r="V17" s="77"/>
      <c r="W17" s="77"/>
      <c r="X17" s="78"/>
      <c r="Y17" s="78"/>
      <c r="Z17" s="78"/>
      <c r="AA17" s="78"/>
      <c r="AB17" s="78"/>
      <c r="AC17" s="78"/>
      <c r="AD17" s="78"/>
      <c r="AE17" s="79"/>
      <c r="AF17" s="80"/>
      <c r="AG17" s="80"/>
      <c r="AH17" s="80"/>
      <c r="AI17" s="117">
        <v>1385.8</v>
      </c>
      <c r="AJ17" s="118">
        <f>SUM(AI17)</f>
        <v>1385.8</v>
      </c>
      <c r="AK17" s="81">
        <v>16</v>
      </c>
      <c r="AL17" s="78">
        <f>AK17</f>
        <v>16</v>
      </c>
      <c r="AM17" s="80"/>
      <c r="AN17" s="80"/>
      <c r="AO17" s="80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82"/>
      <c r="BM17" s="83"/>
      <c r="BN17" s="83"/>
      <c r="BO17" s="83"/>
      <c r="BP17" s="83"/>
      <c r="BQ17" s="83"/>
      <c r="BR17" s="83"/>
      <c r="BS17" s="83"/>
      <c r="BT17" s="83"/>
    </row>
    <row r="18" spans="1:121" s="84" customFormat="1" ht="143.25" customHeight="1" x14ac:dyDescent="0.5">
      <c r="A18" s="99" t="s">
        <v>21</v>
      </c>
      <c r="B18" s="112">
        <f>SUM(D18+R18+AD18+AG18+AI18+AK18+AN18+AP18+AX18+BH18+BJ18+BD18+BF18)</f>
        <v>55542</v>
      </c>
      <c r="C18" s="112">
        <f>SUM(R18+AE18+AH18+AJ18+AL18+AO18+AT18+BA18+BI18+BK18+X18+BE18+BG18)</f>
        <v>52763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85"/>
      <c r="Y18" s="85"/>
      <c r="Z18" s="85"/>
      <c r="AA18" s="85"/>
      <c r="AB18" s="85"/>
      <c r="AC18" s="78"/>
      <c r="AD18" s="78">
        <v>4527</v>
      </c>
      <c r="AE18" s="78">
        <v>4531</v>
      </c>
      <c r="AF18" s="86"/>
      <c r="AG18" s="78">
        <v>1916</v>
      </c>
      <c r="AH18" s="78">
        <v>1916</v>
      </c>
      <c r="AI18" s="78"/>
      <c r="AJ18" s="78"/>
      <c r="AK18" s="78"/>
      <c r="AL18" s="78"/>
      <c r="AM18" s="86"/>
      <c r="AN18" s="79">
        <v>7374</v>
      </c>
      <c r="AO18" s="79">
        <v>2950</v>
      </c>
      <c r="AP18" s="79">
        <f>SUM(AQ18:AS18)</f>
        <v>583</v>
      </c>
      <c r="AQ18" s="78"/>
      <c r="AR18" s="78">
        <v>583</v>
      </c>
      <c r="AS18" s="78"/>
      <c r="AT18" s="79">
        <f>SUM(AU18:AW18)</f>
        <v>583</v>
      </c>
      <c r="AU18" s="78"/>
      <c r="AV18" s="78">
        <f>AR18</f>
        <v>583</v>
      </c>
      <c r="AW18" s="78"/>
      <c r="AX18" s="78">
        <f>SUM(AY18+AZ18)</f>
        <v>23601</v>
      </c>
      <c r="AY18" s="78">
        <v>21034</v>
      </c>
      <c r="AZ18" s="78">
        <v>2567</v>
      </c>
      <c r="BA18" s="78">
        <f>SUM(BB18:BC18)</f>
        <v>24737</v>
      </c>
      <c r="BB18" s="78">
        <v>22148</v>
      </c>
      <c r="BC18" s="78">
        <v>2589</v>
      </c>
      <c r="BD18" s="78">
        <v>821</v>
      </c>
      <c r="BE18" s="78">
        <v>821</v>
      </c>
      <c r="BF18" s="78"/>
      <c r="BG18" s="78"/>
      <c r="BH18" s="78">
        <v>4093</v>
      </c>
      <c r="BI18" s="78">
        <v>4093</v>
      </c>
      <c r="BJ18" s="78">
        <v>12627</v>
      </c>
      <c r="BK18" s="78">
        <v>13132</v>
      </c>
      <c r="BL18" s="87"/>
      <c r="BM18" s="87"/>
      <c r="BN18" s="87"/>
      <c r="BO18" s="87"/>
      <c r="BP18" s="87"/>
      <c r="BQ18" s="87"/>
      <c r="BR18" s="87"/>
      <c r="BS18" s="87"/>
      <c r="BT18" s="87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</row>
    <row r="19" spans="1:121" s="84" customFormat="1" ht="41.25" customHeight="1" x14ac:dyDescent="0.45">
      <c r="A19" s="89" t="s">
        <v>2</v>
      </c>
      <c r="B19" s="112">
        <f>SUM(D19+R19+AD19+AG19+AI19+AK19+AN19+AP19+AX19+BH19+BJ19+BD19+BF19)</f>
        <v>660513</v>
      </c>
      <c r="C19" s="120">
        <f>SUM(K19+X19+AE19+AH19+AJ19+AL19+AO19+AT19+BA19+BI19+BK19+BE19+BG19)</f>
        <v>657734</v>
      </c>
      <c r="D19" s="85">
        <f t="shared" ref="D19:AK19" si="0">SUM(D16:D18)</f>
        <v>325168</v>
      </c>
      <c r="E19" s="77">
        <f t="shared" si="0"/>
        <v>313286</v>
      </c>
      <c r="F19" s="77">
        <f t="shared" si="0"/>
        <v>237503</v>
      </c>
      <c r="G19" s="77">
        <f t="shared" si="0"/>
        <v>75783</v>
      </c>
      <c r="H19" s="77">
        <f t="shared" si="0"/>
        <v>9051</v>
      </c>
      <c r="I19" s="77">
        <f t="shared" si="0"/>
        <v>156</v>
      </c>
      <c r="J19" s="77">
        <f t="shared" si="0"/>
        <v>2675</v>
      </c>
      <c r="K19" s="85">
        <f t="shared" si="0"/>
        <v>325168</v>
      </c>
      <c r="L19" s="85">
        <f t="shared" si="0"/>
        <v>313286</v>
      </c>
      <c r="M19" s="85">
        <f t="shared" si="0"/>
        <v>237503</v>
      </c>
      <c r="N19" s="85">
        <f t="shared" si="0"/>
        <v>75783</v>
      </c>
      <c r="O19" s="85">
        <f t="shared" si="0"/>
        <v>9051</v>
      </c>
      <c r="P19" s="85">
        <f t="shared" si="0"/>
        <v>156</v>
      </c>
      <c r="Q19" s="85">
        <f t="shared" si="0"/>
        <v>2675</v>
      </c>
      <c r="R19" s="85">
        <f t="shared" si="0"/>
        <v>242389</v>
      </c>
      <c r="S19" s="77">
        <f t="shared" si="0"/>
        <v>238750</v>
      </c>
      <c r="T19" s="77">
        <f t="shared" si="0"/>
        <v>174680</v>
      </c>
      <c r="U19" s="77">
        <f t="shared" si="0"/>
        <v>26872</v>
      </c>
      <c r="V19" s="77">
        <f t="shared" si="0"/>
        <v>37198</v>
      </c>
      <c r="W19" s="77">
        <f t="shared" si="0"/>
        <v>3639</v>
      </c>
      <c r="X19" s="85">
        <f t="shared" si="0"/>
        <v>242389</v>
      </c>
      <c r="Y19" s="85">
        <f t="shared" si="0"/>
        <v>238750</v>
      </c>
      <c r="Z19" s="85">
        <f t="shared" si="0"/>
        <v>174680</v>
      </c>
      <c r="AA19" s="77">
        <f t="shared" si="0"/>
        <v>26872</v>
      </c>
      <c r="AB19" s="85">
        <f t="shared" si="0"/>
        <v>37198</v>
      </c>
      <c r="AC19" s="85">
        <f t="shared" si="0"/>
        <v>3639</v>
      </c>
      <c r="AD19" s="85">
        <f t="shared" si="0"/>
        <v>4527</v>
      </c>
      <c r="AE19" s="85">
        <f t="shared" si="0"/>
        <v>4531</v>
      </c>
      <c r="AF19" s="85">
        <f t="shared" si="0"/>
        <v>0</v>
      </c>
      <c r="AG19" s="85">
        <f t="shared" si="0"/>
        <v>1916</v>
      </c>
      <c r="AH19" s="85">
        <f t="shared" si="0"/>
        <v>1916</v>
      </c>
      <c r="AI19" s="85">
        <f t="shared" si="0"/>
        <v>20990</v>
      </c>
      <c r="AJ19" s="85">
        <f t="shared" si="0"/>
        <v>20990</v>
      </c>
      <c r="AK19" s="85">
        <f t="shared" si="0"/>
        <v>511</v>
      </c>
      <c r="AL19" s="85">
        <f t="shared" ref="AL19:BK19" si="1">SUM(AL16:AL18)</f>
        <v>511</v>
      </c>
      <c r="AM19" s="85">
        <f t="shared" si="1"/>
        <v>0</v>
      </c>
      <c r="AN19" s="85">
        <f t="shared" si="1"/>
        <v>7374</v>
      </c>
      <c r="AO19" s="85">
        <f t="shared" si="1"/>
        <v>2950</v>
      </c>
      <c r="AP19" s="85">
        <f t="shared" si="1"/>
        <v>16496</v>
      </c>
      <c r="AQ19" s="85">
        <f t="shared" si="1"/>
        <v>15755</v>
      </c>
      <c r="AR19" s="85">
        <f t="shared" si="1"/>
        <v>583</v>
      </c>
      <c r="AS19" s="85">
        <f t="shared" si="1"/>
        <v>158</v>
      </c>
      <c r="AT19" s="85">
        <f t="shared" si="1"/>
        <v>16496</v>
      </c>
      <c r="AU19" s="85">
        <f t="shared" si="1"/>
        <v>15755</v>
      </c>
      <c r="AV19" s="85">
        <f t="shared" si="1"/>
        <v>583</v>
      </c>
      <c r="AW19" s="85">
        <f t="shared" si="1"/>
        <v>158</v>
      </c>
      <c r="AX19" s="85">
        <f t="shared" si="1"/>
        <v>23601</v>
      </c>
      <c r="AY19" s="85">
        <f t="shared" si="1"/>
        <v>21034</v>
      </c>
      <c r="AZ19" s="85">
        <f t="shared" si="1"/>
        <v>2567</v>
      </c>
      <c r="BA19" s="85">
        <f t="shared" si="1"/>
        <v>24737</v>
      </c>
      <c r="BB19" s="85">
        <f t="shared" si="1"/>
        <v>22148</v>
      </c>
      <c r="BC19" s="85">
        <f t="shared" si="1"/>
        <v>2589</v>
      </c>
      <c r="BD19" s="85">
        <f t="shared" si="1"/>
        <v>821</v>
      </c>
      <c r="BE19" s="85">
        <f t="shared" si="1"/>
        <v>821</v>
      </c>
      <c r="BF19" s="85">
        <f t="shared" si="1"/>
        <v>0</v>
      </c>
      <c r="BG19" s="85">
        <f t="shared" si="1"/>
        <v>0</v>
      </c>
      <c r="BH19" s="85">
        <f>SUM(BH16:BH18)</f>
        <v>4093</v>
      </c>
      <c r="BI19" s="85">
        <f>SUM(BI16:BI18)</f>
        <v>4093</v>
      </c>
      <c r="BJ19" s="85">
        <f t="shared" si="1"/>
        <v>12627</v>
      </c>
      <c r="BK19" s="85">
        <f t="shared" si="1"/>
        <v>13132</v>
      </c>
      <c r="BL19" s="83"/>
      <c r="BM19" s="83"/>
      <c r="BN19" s="83"/>
      <c r="BO19" s="83"/>
      <c r="BP19" s="83"/>
      <c r="BQ19" s="83"/>
      <c r="BR19" s="83"/>
      <c r="BS19" s="83"/>
      <c r="BT19" s="83"/>
    </row>
    <row r="20" spans="1:121" s="9" customFormat="1" ht="20.25" x14ac:dyDescent="0.3">
      <c r="A20" s="18"/>
      <c r="B20" s="18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26"/>
      <c r="AD20" s="26"/>
      <c r="AE20" s="26"/>
      <c r="AF20" s="37"/>
      <c r="AG20" s="37"/>
      <c r="AH20" s="26"/>
      <c r="AI20" s="26"/>
      <c r="AJ20" s="26"/>
      <c r="AK20" s="26"/>
      <c r="AL20" s="26"/>
      <c r="AM20" s="36"/>
      <c r="AN20" s="36"/>
      <c r="AO20" s="36"/>
      <c r="BL20" s="57"/>
      <c r="BM20" s="57"/>
      <c r="BN20" s="57"/>
      <c r="BO20" s="57"/>
      <c r="BP20" s="57"/>
      <c r="BQ20" s="57"/>
      <c r="BR20" s="57"/>
      <c r="BS20" s="57"/>
      <c r="BT20" s="57"/>
    </row>
    <row r="21" spans="1:121" s="9" customFormat="1" ht="20.25" x14ac:dyDescent="0.3">
      <c r="A21" s="18"/>
      <c r="B21" s="18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26"/>
      <c r="AD21" s="26"/>
      <c r="AE21" s="26"/>
      <c r="AF21" s="37"/>
      <c r="AG21" s="37"/>
      <c r="AH21" s="26"/>
      <c r="AI21" s="26"/>
      <c r="AJ21" s="26"/>
      <c r="AK21" s="26"/>
      <c r="AL21" s="26"/>
      <c r="AM21" s="36"/>
      <c r="AN21" s="36"/>
      <c r="AO21" s="36"/>
      <c r="BL21" s="57"/>
      <c r="BM21" s="57"/>
      <c r="BN21" s="57"/>
      <c r="BO21" s="57"/>
      <c r="BP21" s="57"/>
      <c r="BQ21" s="57"/>
      <c r="BR21" s="57"/>
      <c r="BS21" s="57"/>
      <c r="BT21" s="57"/>
    </row>
    <row r="22" spans="1:121" s="9" customFormat="1" ht="9.75" customHeight="1" x14ac:dyDescent="0.3">
      <c r="A22" s="18"/>
      <c r="B22" s="18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26"/>
      <c r="AD22" s="26"/>
      <c r="AE22" s="26"/>
      <c r="AF22" s="37"/>
      <c r="AG22" s="37"/>
      <c r="AH22" s="26"/>
      <c r="AI22" s="26"/>
      <c r="AJ22" s="26"/>
      <c r="AK22" s="26"/>
      <c r="AL22" s="26"/>
      <c r="AM22" s="36"/>
      <c r="AN22" s="36"/>
      <c r="AO22" s="36"/>
      <c r="BL22" s="57"/>
      <c r="BM22" s="57"/>
      <c r="BN22" s="57"/>
      <c r="BO22" s="57"/>
      <c r="BP22" s="57"/>
      <c r="BQ22" s="57"/>
      <c r="BR22" s="57"/>
      <c r="BS22" s="57"/>
      <c r="BT22" s="57"/>
    </row>
    <row r="23" spans="1:121" s="9" customFormat="1" ht="110.25" customHeight="1" x14ac:dyDescent="0.3">
      <c r="A23" s="45"/>
      <c r="B23" s="4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26"/>
      <c r="AD23" s="26"/>
      <c r="AE23" s="34"/>
      <c r="AF23" s="36"/>
      <c r="AG23" s="36"/>
      <c r="AH23" s="34"/>
      <c r="AI23" s="34"/>
      <c r="AJ23" s="34"/>
      <c r="AK23" s="34"/>
      <c r="AL23" s="34"/>
      <c r="AM23" s="36"/>
      <c r="AN23" s="36"/>
      <c r="AO23" s="36"/>
      <c r="BL23" s="57"/>
      <c r="BM23" s="57"/>
      <c r="BN23" s="57"/>
      <c r="BO23" s="57"/>
      <c r="BP23" s="57"/>
      <c r="BQ23" s="57"/>
      <c r="BR23" s="57"/>
      <c r="BS23" s="57"/>
      <c r="BT23" s="57"/>
    </row>
    <row r="24" spans="1:121" s="10" customFormat="1" ht="20.25" x14ac:dyDescent="0.3">
      <c r="A24" s="44"/>
      <c r="B24" s="4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38"/>
      <c r="AG24" s="38"/>
      <c r="AH24" s="27"/>
      <c r="AI24" s="27"/>
      <c r="AJ24" s="27"/>
      <c r="AK24" s="27"/>
      <c r="AL24" s="27"/>
      <c r="AM24" s="38"/>
      <c r="AN24" s="38"/>
      <c r="AO24" s="38"/>
      <c r="BL24" s="58"/>
      <c r="BM24" s="58"/>
      <c r="BN24" s="58"/>
      <c r="BO24" s="58"/>
      <c r="BP24" s="58"/>
      <c r="BQ24" s="58"/>
      <c r="BR24" s="58"/>
      <c r="BS24" s="58"/>
      <c r="BT24" s="58"/>
    </row>
    <row r="25" spans="1:121" s="6" customFormat="1" ht="28.5" hidden="1" customHeight="1" x14ac:dyDescent="0.3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9"/>
      <c r="AD25" s="19"/>
      <c r="AE25" s="20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BL25" s="59"/>
      <c r="BM25" s="59"/>
      <c r="BN25" s="59"/>
      <c r="BO25" s="59"/>
      <c r="BP25" s="59"/>
      <c r="BQ25" s="59"/>
      <c r="BR25" s="59"/>
      <c r="BS25" s="59"/>
      <c r="BT25" s="59"/>
    </row>
    <row r="26" spans="1:121" s="6" customFormat="1" ht="28.5" customHeight="1" x14ac:dyDescent="0.3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40"/>
      <c r="AD26" s="40"/>
      <c r="AE26" s="35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BL26" s="59"/>
      <c r="BM26" s="59"/>
      <c r="BN26" s="59"/>
      <c r="BO26" s="59"/>
      <c r="BP26" s="59"/>
      <c r="BQ26" s="59"/>
      <c r="BR26" s="59"/>
      <c r="BS26" s="59"/>
      <c r="BT26" s="59"/>
    </row>
    <row r="27" spans="1:121" s="6" customFormat="1" ht="73.5" customHeight="1" x14ac:dyDescent="0.3"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40"/>
      <c r="AD27" s="40"/>
      <c r="AE27" s="35"/>
      <c r="AF27" s="13"/>
      <c r="AG27" s="13"/>
      <c r="AH27" s="13"/>
      <c r="AI27" s="13"/>
      <c r="AJ27" s="13"/>
      <c r="AK27" s="13"/>
      <c r="AL27" s="13"/>
      <c r="AM27" s="100"/>
      <c r="AN27" s="100"/>
      <c r="AO27" s="100"/>
      <c r="BL27" s="59"/>
      <c r="BM27" s="59"/>
      <c r="BN27" s="59"/>
      <c r="BO27" s="59"/>
      <c r="BP27" s="59"/>
      <c r="BQ27" s="59"/>
      <c r="BR27" s="59"/>
      <c r="BS27" s="59"/>
      <c r="BT27" s="59"/>
    </row>
    <row r="28" spans="1:121" ht="20.25" x14ac:dyDescent="0.3"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30"/>
      <c r="AD28" s="30"/>
      <c r="AE28" s="30"/>
      <c r="AF28" s="31"/>
      <c r="AG28" s="31"/>
      <c r="AH28" s="31"/>
      <c r="AI28" s="31"/>
      <c r="AJ28" s="31"/>
      <c r="AK28" s="31"/>
      <c r="AL28" s="29"/>
      <c r="AM28" s="31"/>
      <c r="AN28" s="31"/>
      <c r="AO28" s="31"/>
      <c r="BL28" s="55"/>
      <c r="BM28" s="55"/>
      <c r="BN28" s="55"/>
      <c r="BO28" s="55"/>
      <c r="BP28" s="55"/>
      <c r="BQ28" s="55"/>
      <c r="BR28" s="55"/>
      <c r="BS28" s="55"/>
      <c r="BT28" s="55"/>
    </row>
    <row r="29" spans="1:121" ht="20.25" x14ac:dyDescent="0.3"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17"/>
      <c r="AD29" s="17"/>
      <c r="AE29" s="17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BL29" s="55"/>
      <c r="BM29" s="55"/>
      <c r="BN29" s="55"/>
      <c r="BO29" s="55"/>
      <c r="BP29" s="55"/>
      <c r="BQ29" s="55"/>
      <c r="BR29" s="55"/>
      <c r="BS29" s="55"/>
      <c r="BT29" s="55"/>
    </row>
    <row r="30" spans="1:121" ht="20.25" x14ac:dyDescent="0.3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28"/>
      <c r="AD30" s="28"/>
      <c r="AE30" s="17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BL30" s="55"/>
      <c r="BM30" s="55"/>
      <c r="BN30" s="55"/>
      <c r="BO30" s="55"/>
      <c r="BP30" s="55"/>
      <c r="BQ30" s="55"/>
      <c r="BR30" s="55"/>
      <c r="BS30" s="55"/>
      <c r="BT30" s="55"/>
    </row>
    <row r="31" spans="1:121" ht="20.25" x14ac:dyDescent="0.3">
      <c r="A31" s="4"/>
      <c r="B31" s="4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21"/>
      <c r="AD31" s="21"/>
      <c r="AE31" s="17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BL31" s="55"/>
      <c r="BM31" s="55"/>
      <c r="BN31" s="55"/>
      <c r="BO31" s="55"/>
      <c r="BP31" s="55"/>
      <c r="BQ31" s="55"/>
      <c r="BR31" s="55"/>
      <c r="BS31" s="55"/>
      <c r="BT31" s="55"/>
    </row>
    <row r="32" spans="1:121" ht="20.25" x14ac:dyDescent="0.3"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28"/>
      <c r="AD32" s="28"/>
      <c r="AE32" s="17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BL32" s="55"/>
      <c r="BM32" s="55"/>
      <c r="BN32" s="55"/>
      <c r="BO32" s="55"/>
      <c r="BP32" s="55"/>
      <c r="BQ32" s="55"/>
      <c r="BR32" s="55"/>
      <c r="BS32" s="55"/>
      <c r="BT32" s="55"/>
    </row>
    <row r="33" spans="1:72" ht="20.25" x14ac:dyDescent="0.3">
      <c r="A33" s="3"/>
      <c r="B33" s="3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22"/>
      <c r="AD33" s="22"/>
      <c r="AE33" s="17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BL33" s="55"/>
      <c r="BM33" s="55"/>
      <c r="BN33" s="55"/>
      <c r="BO33" s="55"/>
      <c r="BP33" s="55"/>
      <c r="BQ33" s="55"/>
      <c r="BR33" s="55"/>
      <c r="BS33" s="55"/>
      <c r="BT33" s="55"/>
    </row>
    <row r="34" spans="1:72" ht="20.25" x14ac:dyDescent="0.3">
      <c r="A34" s="7"/>
      <c r="B34" s="7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23"/>
      <c r="AD34" s="23"/>
      <c r="AE34" s="17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BL34" s="55"/>
      <c r="BM34" s="55"/>
      <c r="BN34" s="55"/>
      <c r="BO34" s="55"/>
      <c r="BP34" s="55"/>
      <c r="BQ34" s="55"/>
      <c r="BR34" s="55"/>
      <c r="BS34" s="55"/>
      <c r="BT34" s="55"/>
    </row>
    <row r="35" spans="1:72" ht="20.25" x14ac:dyDescent="0.3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7"/>
      <c r="AD35" s="17"/>
      <c r="AE35" s="17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BL35" s="55"/>
      <c r="BM35" s="55"/>
      <c r="BN35" s="55"/>
      <c r="BO35" s="55"/>
      <c r="BP35" s="55"/>
      <c r="BQ35" s="55"/>
      <c r="BR35" s="55"/>
      <c r="BS35" s="55"/>
      <c r="BT35" s="55"/>
    </row>
    <row r="36" spans="1:72" ht="20.25" x14ac:dyDescent="0.3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7"/>
      <c r="AD36" s="17"/>
      <c r="AE36" s="17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BL36" s="55"/>
      <c r="BM36" s="55"/>
      <c r="BN36" s="55"/>
      <c r="BO36" s="55"/>
      <c r="BP36" s="55"/>
      <c r="BQ36" s="55"/>
      <c r="BR36" s="55"/>
      <c r="BS36" s="55"/>
      <c r="BT36" s="55"/>
    </row>
    <row r="37" spans="1:72" ht="20.25" x14ac:dyDescent="0.3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7"/>
      <c r="AD37" s="17"/>
      <c r="AE37" s="17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BL37" s="55"/>
      <c r="BM37" s="55"/>
      <c r="BN37" s="55"/>
      <c r="BO37" s="55"/>
      <c r="BP37" s="55"/>
      <c r="BQ37" s="55"/>
      <c r="BR37" s="55"/>
      <c r="BS37" s="55"/>
      <c r="BT37" s="55"/>
    </row>
    <row r="38" spans="1:72" ht="20.25" x14ac:dyDescent="0.3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7"/>
      <c r="AD38" s="17"/>
      <c r="AE38" s="17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BL38" s="55"/>
      <c r="BM38" s="55"/>
      <c r="BN38" s="55"/>
      <c r="BO38" s="55"/>
      <c r="BP38" s="55"/>
      <c r="BQ38" s="55"/>
      <c r="BR38" s="55"/>
      <c r="BS38" s="55"/>
      <c r="BT38" s="55"/>
    </row>
    <row r="39" spans="1:72" ht="20.25" x14ac:dyDescent="0.3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7"/>
      <c r="AD39" s="17"/>
      <c r="AE39" s="17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BL39" s="55"/>
      <c r="BM39" s="55"/>
      <c r="BN39" s="55"/>
      <c r="BO39" s="55"/>
      <c r="BP39" s="55"/>
      <c r="BQ39" s="55"/>
      <c r="BR39" s="55"/>
      <c r="BS39" s="55"/>
      <c r="BT39" s="55"/>
    </row>
    <row r="40" spans="1:72" ht="20.25" x14ac:dyDescent="0.3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7"/>
      <c r="AD40" s="17"/>
      <c r="AE40" s="17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BL40" s="55"/>
      <c r="BM40" s="55"/>
      <c r="BN40" s="55"/>
      <c r="BO40" s="55"/>
      <c r="BP40" s="55"/>
      <c r="BQ40" s="55"/>
      <c r="BR40" s="55"/>
      <c r="BS40" s="55"/>
      <c r="BT40" s="55"/>
    </row>
    <row r="41" spans="1:72" ht="20.25" x14ac:dyDescent="0.3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7"/>
      <c r="AD41" s="17"/>
      <c r="AE41" s="17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BL41" s="55"/>
      <c r="BM41" s="55"/>
      <c r="BN41" s="55"/>
      <c r="BO41" s="55"/>
      <c r="BP41" s="55"/>
      <c r="BQ41" s="55"/>
      <c r="BR41" s="55"/>
      <c r="BS41" s="55"/>
      <c r="BT41" s="55"/>
    </row>
    <row r="42" spans="1:72" ht="20.25" x14ac:dyDescent="0.3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7"/>
      <c r="AD42" s="17"/>
      <c r="AE42" s="17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BL42" s="55"/>
      <c r="BM42" s="55"/>
      <c r="BN42" s="55"/>
      <c r="BO42" s="55"/>
      <c r="BP42" s="55"/>
      <c r="BQ42" s="55"/>
      <c r="BR42" s="55"/>
      <c r="BS42" s="55"/>
      <c r="BT42" s="55"/>
    </row>
    <row r="43" spans="1:72" ht="20.25" x14ac:dyDescent="0.3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7"/>
      <c r="AD43" s="17"/>
      <c r="AE43" s="17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BL43" s="55"/>
      <c r="BM43" s="55"/>
      <c r="BN43" s="55"/>
      <c r="BO43" s="55"/>
      <c r="BP43" s="55"/>
      <c r="BQ43" s="55"/>
      <c r="BR43" s="55"/>
      <c r="BS43" s="55"/>
      <c r="BT43" s="55"/>
    </row>
    <row r="44" spans="1:72" ht="20.25" x14ac:dyDescent="0.3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7"/>
      <c r="AD44" s="17"/>
      <c r="AE44" s="17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BL44" s="55"/>
      <c r="BM44" s="55"/>
      <c r="BN44" s="55"/>
      <c r="BO44" s="55"/>
      <c r="BP44" s="55"/>
      <c r="BQ44" s="55"/>
      <c r="BR44" s="55"/>
      <c r="BS44" s="55"/>
      <c r="BT44" s="55"/>
    </row>
    <row r="45" spans="1:72" ht="20.25" x14ac:dyDescent="0.3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7"/>
      <c r="AD45" s="17"/>
      <c r="AE45" s="17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BL45" s="55"/>
      <c r="BM45" s="55"/>
      <c r="BN45" s="55"/>
      <c r="BO45" s="55"/>
      <c r="BP45" s="55"/>
      <c r="BQ45" s="55"/>
      <c r="BR45" s="55"/>
      <c r="BS45" s="55"/>
      <c r="BT45" s="55"/>
    </row>
    <row r="46" spans="1:72" ht="20.25" x14ac:dyDescent="0.3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7"/>
      <c r="AD46" s="17"/>
      <c r="AE46" s="17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BL46" s="55"/>
      <c r="BM46" s="55"/>
      <c r="BN46" s="55"/>
      <c r="BO46" s="55"/>
      <c r="BP46" s="55"/>
      <c r="BQ46" s="55"/>
      <c r="BR46" s="55"/>
      <c r="BS46" s="55"/>
      <c r="BT46" s="55"/>
    </row>
    <row r="47" spans="1:72" ht="20.25" x14ac:dyDescent="0.3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7"/>
      <c r="AD47" s="17"/>
      <c r="AE47" s="17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BL47" s="55"/>
      <c r="BM47" s="55"/>
      <c r="BN47" s="55"/>
      <c r="BO47" s="55"/>
      <c r="BP47" s="55"/>
      <c r="BQ47" s="55"/>
      <c r="BR47" s="55"/>
      <c r="BS47" s="55"/>
      <c r="BT47" s="55"/>
    </row>
    <row r="48" spans="1:72" ht="20.25" x14ac:dyDescent="0.3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7"/>
      <c r="AD48" s="17"/>
      <c r="AE48" s="17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BL48" s="55"/>
      <c r="BM48" s="55"/>
      <c r="BN48" s="55"/>
      <c r="BO48" s="55"/>
      <c r="BP48" s="55"/>
      <c r="BQ48" s="55"/>
      <c r="BR48" s="55"/>
      <c r="BS48" s="55"/>
      <c r="BT48" s="55"/>
    </row>
    <row r="49" spans="3:72" ht="20.25" x14ac:dyDescent="0.3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7"/>
      <c r="AD49" s="17"/>
      <c r="AE49" s="17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BL49" s="55"/>
      <c r="BM49" s="55"/>
      <c r="BN49" s="55"/>
      <c r="BO49" s="55"/>
      <c r="BP49" s="55"/>
      <c r="BQ49" s="55"/>
      <c r="BR49" s="55"/>
      <c r="BS49" s="55"/>
      <c r="BT49" s="55"/>
    </row>
    <row r="50" spans="3:72" ht="20.25" x14ac:dyDescent="0.3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7"/>
      <c r="AD50" s="17"/>
      <c r="AE50" s="17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BL50" s="55"/>
      <c r="BM50" s="55"/>
      <c r="BN50" s="55"/>
      <c r="BO50" s="55"/>
      <c r="BP50" s="55"/>
      <c r="BQ50" s="55"/>
      <c r="BR50" s="55"/>
      <c r="BS50" s="55"/>
      <c r="BT50" s="55"/>
    </row>
    <row r="51" spans="3:72" ht="20.25" x14ac:dyDescent="0.3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7"/>
      <c r="AD51" s="17"/>
      <c r="AE51" s="17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BL51" s="55"/>
      <c r="BM51" s="55"/>
      <c r="BN51" s="55"/>
      <c r="BO51" s="55"/>
      <c r="BP51" s="55"/>
      <c r="BQ51" s="55"/>
      <c r="BR51" s="55"/>
      <c r="BS51" s="55"/>
      <c r="BT51" s="55"/>
    </row>
    <row r="52" spans="3:72" ht="20.25" x14ac:dyDescent="0.3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7"/>
      <c r="AD52" s="17"/>
      <c r="AE52" s="17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BL52" s="54"/>
      <c r="BM52" s="54"/>
      <c r="BN52" s="54"/>
      <c r="BO52" s="54"/>
      <c r="BP52" s="54"/>
      <c r="BQ52" s="54"/>
      <c r="BR52" s="54"/>
      <c r="BS52" s="54"/>
      <c r="BT52" s="54"/>
    </row>
    <row r="53" spans="3:72" ht="20.25" x14ac:dyDescent="0.3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7"/>
      <c r="AD53" s="17"/>
      <c r="AE53" s="17"/>
      <c r="AF53" s="11"/>
      <c r="AG53" s="11"/>
      <c r="AH53" s="11"/>
      <c r="AI53" s="11"/>
      <c r="AJ53" s="11"/>
      <c r="AK53" s="11"/>
      <c r="AL53" s="11"/>
      <c r="AM53" s="11"/>
      <c r="AN53" s="11"/>
      <c r="AO53" s="11"/>
    </row>
    <row r="54" spans="3:72" ht="20.25" x14ac:dyDescent="0.3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7"/>
      <c r="AD54" s="17"/>
      <c r="AE54" s="17"/>
      <c r="AF54" s="11"/>
      <c r="AG54" s="11"/>
      <c r="AH54" s="11"/>
      <c r="AI54" s="11"/>
      <c r="AJ54" s="11"/>
      <c r="AK54" s="11"/>
      <c r="AL54" s="11"/>
      <c r="AM54" s="11"/>
      <c r="AN54" s="11"/>
      <c r="AO54" s="11"/>
    </row>
    <row r="55" spans="3:72" ht="20.25" x14ac:dyDescent="0.3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7"/>
      <c r="AD55" s="17"/>
      <c r="AE55" s="17"/>
      <c r="AF55" s="11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3:72" ht="20.25" x14ac:dyDescent="0.3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7"/>
      <c r="AD56" s="17"/>
      <c r="AE56" s="17"/>
      <c r="AF56" s="11"/>
      <c r="AG56" s="11"/>
      <c r="AH56" s="11"/>
      <c r="AI56" s="11"/>
      <c r="AJ56" s="11"/>
      <c r="AK56" s="11"/>
      <c r="AL56" s="11"/>
      <c r="AM56" s="11"/>
      <c r="AN56" s="11"/>
      <c r="AO56" s="11"/>
    </row>
    <row r="57" spans="3:72" ht="20.25" x14ac:dyDescent="0.3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7"/>
      <c r="AD57" s="17"/>
      <c r="AE57" s="17"/>
      <c r="AF57" s="11"/>
      <c r="AG57" s="11"/>
      <c r="AH57" s="11"/>
      <c r="AI57" s="11"/>
      <c r="AJ57" s="11"/>
      <c r="AK57" s="11"/>
      <c r="AL57" s="11"/>
      <c r="AM57" s="11"/>
      <c r="AN57" s="11"/>
      <c r="AO57" s="11"/>
    </row>
    <row r="58" spans="3:72" ht="20.25" x14ac:dyDescent="0.3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7"/>
      <c r="AD58" s="17"/>
      <c r="AE58" s="17"/>
      <c r="AF58" s="11"/>
      <c r="AG58" s="11"/>
      <c r="AH58" s="11"/>
      <c r="AI58" s="11"/>
      <c r="AJ58" s="11"/>
      <c r="AK58" s="11"/>
      <c r="AL58" s="11"/>
      <c r="AM58" s="11"/>
      <c r="AN58" s="11"/>
      <c r="AO58" s="11"/>
    </row>
    <row r="59" spans="3:72" ht="20.25" x14ac:dyDescent="0.3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7"/>
      <c r="AD59" s="17"/>
      <c r="AE59" s="17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 spans="3:72" ht="20.25" x14ac:dyDescent="0.3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7"/>
      <c r="AD60" s="17"/>
      <c r="AE60" s="17"/>
      <c r="AF60" s="11"/>
      <c r="AG60" s="11"/>
      <c r="AH60" s="11"/>
      <c r="AI60" s="11"/>
      <c r="AJ60" s="11"/>
      <c r="AK60" s="11"/>
      <c r="AL60" s="11"/>
      <c r="AM60" s="11"/>
      <c r="AN60" s="11"/>
      <c r="AO60" s="11"/>
    </row>
    <row r="61" spans="3:72" ht="20.25" x14ac:dyDescent="0.3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7"/>
      <c r="AD61" s="17"/>
      <c r="AE61" s="17"/>
      <c r="AF61" s="11"/>
      <c r="AG61" s="11"/>
      <c r="AH61" s="11"/>
      <c r="AI61" s="11"/>
      <c r="AJ61" s="11"/>
      <c r="AK61" s="11"/>
      <c r="AL61" s="11"/>
      <c r="AM61" s="11"/>
      <c r="AN61" s="11"/>
      <c r="AO61" s="11"/>
    </row>
    <row r="62" spans="3:72" ht="20.25" x14ac:dyDescent="0.3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7"/>
      <c r="AD62" s="17"/>
      <c r="AE62" s="17"/>
      <c r="AF62" s="11"/>
      <c r="AG62" s="11"/>
      <c r="AH62" s="11"/>
      <c r="AI62" s="11"/>
      <c r="AJ62" s="11"/>
      <c r="AK62" s="11"/>
      <c r="AL62" s="11"/>
      <c r="AM62" s="11"/>
      <c r="AN62" s="11"/>
      <c r="AO62" s="11"/>
    </row>
    <row r="63" spans="3:72" ht="20.25" x14ac:dyDescent="0.3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7"/>
      <c r="AD63" s="17"/>
      <c r="AE63" s="17"/>
      <c r="AF63" s="11"/>
      <c r="AG63" s="11"/>
      <c r="AH63" s="11"/>
      <c r="AI63" s="11"/>
      <c r="AJ63" s="11"/>
      <c r="AK63" s="11"/>
      <c r="AL63" s="11"/>
      <c r="AM63" s="11"/>
      <c r="AN63" s="11"/>
      <c r="AO63" s="11"/>
    </row>
    <row r="64" spans="3:72" ht="20.25" x14ac:dyDescent="0.3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7"/>
      <c r="AD64" s="17"/>
      <c r="AE64" s="17"/>
      <c r="AF64" s="11"/>
      <c r="AG64" s="11"/>
      <c r="AH64" s="11"/>
      <c r="AI64" s="11"/>
      <c r="AJ64" s="11"/>
      <c r="AK64" s="11"/>
      <c r="AL64" s="11"/>
      <c r="AM64" s="11"/>
      <c r="AN64" s="11"/>
      <c r="AO64" s="11"/>
    </row>
    <row r="65" spans="1:41" ht="20.25" x14ac:dyDescent="0.3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7"/>
      <c r="AD65" s="17"/>
      <c r="AE65" s="17"/>
      <c r="AF65" s="11"/>
      <c r="AG65" s="11"/>
      <c r="AH65" s="11"/>
      <c r="AI65" s="11"/>
      <c r="AJ65" s="11"/>
      <c r="AK65" s="11"/>
      <c r="AL65" s="11"/>
      <c r="AM65" s="11"/>
      <c r="AN65" s="11"/>
      <c r="AO65" s="11"/>
    </row>
    <row r="66" spans="1:41" ht="20.25" x14ac:dyDescent="0.3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7"/>
      <c r="AD66" s="17"/>
      <c r="AE66" s="17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67" spans="1:41" ht="20.25" x14ac:dyDescent="0.3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7"/>
      <c r="AD67" s="17"/>
      <c r="AE67" s="17"/>
      <c r="AF67" s="11"/>
      <c r="AG67" s="11"/>
      <c r="AH67" s="11"/>
      <c r="AI67" s="11"/>
      <c r="AJ67" s="11"/>
      <c r="AK67" s="11"/>
      <c r="AL67" s="11"/>
      <c r="AM67" s="11"/>
      <c r="AN67" s="11"/>
      <c r="AO67" s="11"/>
    </row>
    <row r="68" spans="1:41" ht="20.25" x14ac:dyDescent="0.3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7"/>
      <c r="AD68" s="17"/>
      <c r="AE68" s="17"/>
      <c r="AF68" s="11"/>
      <c r="AG68" s="11"/>
      <c r="AH68" s="11"/>
      <c r="AI68" s="11"/>
      <c r="AJ68" s="11"/>
      <c r="AK68" s="11"/>
      <c r="AL68" s="11"/>
      <c r="AM68" s="11"/>
      <c r="AN68" s="11"/>
      <c r="AO68" s="11"/>
    </row>
    <row r="69" spans="1:41" ht="20.25" x14ac:dyDescent="0.3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7"/>
      <c r="AD69" s="17"/>
      <c r="AE69" s="17"/>
      <c r="AF69" s="11"/>
      <c r="AG69" s="11"/>
      <c r="AH69" s="11"/>
      <c r="AI69" s="11"/>
      <c r="AJ69" s="11"/>
      <c r="AK69" s="11"/>
      <c r="AL69" s="11"/>
      <c r="AM69" s="11"/>
      <c r="AN69" s="11"/>
      <c r="AO69" s="11"/>
    </row>
    <row r="70" spans="1:41" ht="20.25" x14ac:dyDescent="0.3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7"/>
      <c r="AD70" s="17"/>
      <c r="AE70" s="17"/>
      <c r="AF70" s="11"/>
      <c r="AG70" s="11"/>
      <c r="AH70" s="11"/>
      <c r="AI70" s="11"/>
      <c r="AJ70" s="11"/>
      <c r="AK70" s="11"/>
      <c r="AL70" s="11"/>
      <c r="AM70" s="11"/>
      <c r="AN70" s="11"/>
      <c r="AO70" s="11"/>
    </row>
    <row r="71" spans="1:41" ht="20.25" x14ac:dyDescent="0.3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7"/>
      <c r="AD71" s="17"/>
      <c r="AE71" s="17"/>
      <c r="AF71" s="11"/>
      <c r="AG71" s="11"/>
      <c r="AH71" s="11"/>
      <c r="AI71" s="11"/>
      <c r="AJ71" s="11"/>
      <c r="AK71" s="11"/>
      <c r="AL71" s="11"/>
      <c r="AM71" s="11"/>
      <c r="AN71" s="11"/>
      <c r="AO71" s="11"/>
    </row>
    <row r="72" spans="1:41" ht="20.25" x14ac:dyDescent="0.3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7"/>
      <c r="AD72" s="17"/>
      <c r="AE72" s="17"/>
      <c r="AF72" s="11"/>
      <c r="AG72" s="11"/>
      <c r="AH72" s="11"/>
      <c r="AI72" s="11"/>
      <c r="AJ72" s="11"/>
      <c r="AK72" s="11"/>
      <c r="AL72" s="11"/>
      <c r="AM72" s="11"/>
      <c r="AN72" s="11"/>
      <c r="AO72" s="11"/>
    </row>
    <row r="73" spans="1:41" ht="20.25" x14ac:dyDescent="0.3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7"/>
      <c r="AD73" s="17"/>
      <c r="AE73" s="17"/>
      <c r="AF73" s="11"/>
      <c r="AG73" s="11"/>
      <c r="AH73" s="11"/>
      <c r="AI73" s="11"/>
      <c r="AJ73" s="11"/>
      <c r="AK73" s="11"/>
      <c r="AL73" s="11"/>
      <c r="AM73" s="11"/>
      <c r="AN73" s="11"/>
      <c r="AO73" s="11"/>
    </row>
    <row r="74" spans="1:41" ht="20.25" x14ac:dyDescent="0.3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7"/>
      <c r="AD74" s="17"/>
      <c r="AE74" s="17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41" ht="20.25" x14ac:dyDescent="0.3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7"/>
      <c r="AD75" s="17"/>
      <c r="AE75" s="17"/>
      <c r="AF75" s="11"/>
      <c r="AG75" s="11"/>
      <c r="AH75" s="11"/>
      <c r="AI75" s="11"/>
      <c r="AJ75" s="11"/>
      <c r="AK75" s="11"/>
      <c r="AL75" s="11"/>
      <c r="AM75" s="11"/>
      <c r="AN75" s="11"/>
      <c r="AO75" s="11"/>
    </row>
    <row r="76" spans="1:41" ht="20.25" x14ac:dyDescent="0.3">
      <c r="A76" s="4"/>
      <c r="B76" s="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21"/>
      <c r="AD76" s="21"/>
      <c r="AE76" s="17"/>
      <c r="AF76" s="11"/>
      <c r="AG76" s="11"/>
      <c r="AH76" s="11"/>
      <c r="AI76" s="11"/>
      <c r="AJ76" s="11"/>
      <c r="AK76" s="11"/>
      <c r="AL76" s="11"/>
      <c r="AM76" s="11"/>
      <c r="AN76" s="11"/>
      <c r="AO76" s="11"/>
    </row>
    <row r="77" spans="1:41" ht="20.25" x14ac:dyDescent="0.3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7"/>
      <c r="AD77" s="17"/>
      <c r="AE77" s="17"/>
      <c r="AF77" s="11"/>
      <c r="AG77" s="11"/>
      <c r="AH77" s="11"/>
      <c r="AI77" s="11"/>
      <c r="AJ77" s="11"/>
      <c r="AK77" s="11"/>
      <c r="AL77" s="11"/>
      <c r="AM77" s="11"/>
      <c r="AN77" s="11"/>
      <c r="AO77" s="11"/>
    </row>
    <row r="78" spans="1:41" ht="20.25" x14ac:dyDescent="0.3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7"/>
      <c r="AD78" s="17"/>
      <c r="AE78" s="17"/>
      <c r="AF78" s="11"/>
      <c r="AG78" s="11"/>
      <c r="AH78" s="11"/>
      <c r="AI78" s="11"/>
      <c r="AJ78" s="11"/>
      <c r="AK78" s="11"/>
      <c r="AL78" s="11"/>
      <c r="AM78" s="11"/>
      <c r="AN78" s="11"/>
      <c r="AO78" s="11"/>
    </row>
    <row r="79" spans="1:41" ht="20.25" x14ac:dyDescent="0.3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7"/>
      <c r="AD79" s="17"/>
      <c r="AE79" s="17"/>
      <c r="AF79" s="11"/>
      <c r="AG79" s="11"/>
      <c r="AH79" s="11"/>
      <c r="AI79" s="11"/>
      <c r="AJ79" s="11"/>
      <c r="AK79" s="11"/>
      <c r="AL79" s="11"/>
      <c r="AM79" s="11"/>
      <c r="AN79" s="11"/>
      <c r="AO79" s="11"/>
    </row>
    <row r="80" spans="1:41" ht="20.25" x14ac:dyDescent="0.3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7"/>
      <c r="AD80" s="17"/>
      <c r="AE80" s="17"/>
      <c r="AF80" s="11"/>
      <c r="AG80" s="11"/>
      <c r="AH80" s="11"/>
      <c r="AI80" s="11"/>
      <c r="AJ80" s="11"/>
      <c r="AK80" s="11"/>
      <c r="AL80" s="11"/>
      <c r="AM80" s="11"/>
      <c r="AN80" s="11"/>
      <c r="AO80" s="11"/>
    </row>
    <row r="81" spans="3:41" ht="20.25" x14ac:dyDescent="0.3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7"/>
      <c r="AD81" s="17"/>
      <c r="AE81" s="17"/>
      <c r="AF81" s="11"/>
      <c r="AG81" s="11"/>
      <c r="AH81" s="11"/>
      <c r="AI81" s="11"/>
      <c r="AJ81" s="11"/>
      <c r="AK81" s="11"/>
      <c r="AL81" s="11"/>
      <c r="AM81" s="11"/>
      <c r="AN81" s="11"/>
      <c r="AO81" s="11"/>
    </row>
    <row r="82" spans="3:41" ht="20.25" x14ac:dyDescent="0.3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7"/>
      <c r="AD82" s="17"/>
      <c r="AE82" s="17"/>
      <c r="AF82" s="11"/>
      <c r="AG82" s="11"/>
      <c r="AH82" s="11"/>
      <c r="AI82" s="11"/>
      <c r="AJ82" s="11"/>
      <c r="AK82" s="11"/>
      <c r="AL82" s="11"/>
      <c r="AM82" s="11"/>
      <c r="AN82" s="11"/>
      <c r="AO82" s="11"/>
    </row>
    <row r="83" spans="3:41" ht="20.25" x14ac:dyDescent="0.3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7"/>
      <c r="AD83" s="17"/>
      <c r="AE83" s="17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3:41" ht="20.25" x14ac:dyDescent="0.3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7"/>
      <c r="AD84" s="17"/>
      <c r="AE84" s="17"/>
      <c r="AF84" s="11"/>
      <c r="AG84" s="11"/>
      <c r="AH84" s="11"/>
      <c r="AI84" s="11"/>
      <c r="AJ84" s="11"/>
      <c r="AK84" s="11"/>
      <c r="AL84" s="11"/>
      <c r="AM84" s="11"/>
      <c r="AN84" s="11"/>
      <c r="AO84" s="11"/>
    </row>
    <row r="85" spans="3:41" ht="20.25" x14ac:dyDescent="0.3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7"/>
      <c r="AD85" s="17"/>
      <c r="AE85" s="17"/>
      <c r="AF85" s="11"/>
      <c r="AG85" s="11"/>
      <c r="AH85" s="11"/>
      <c r="AI85" s="11"/>
      <c r="AJ85" s="11"/>
      <c r="AK85" s="11"/>
      <c r="AL85" s="11"/>
      <c r="AM85" s="11"/>
      <c r="AN85" s="11"/>
      <c r="AO85" s="11"/>
    </row>
    <row r="86" spans="3:41" ht="20.25" x14ac:dyDescent="0.3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7"/>
      <c r="AD86" s="17"/>
      <c r="AE86" s="17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3:41" ht="20.25" x14ac:dyDescent="0.3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7"/>
      <c r="AD87" s="17"/>
      <c r="AE87" s="17"/>
      <c r="AF87" s="11"/>
      <c r="AG87" s="11"/>
      <c r="AH87" s="11"/>
      <c r="AI87" s="11"/>
      <c r="AJ87" s="11"/>
      <c r="AK87" s="11"/>
      <c r="AL87" s="11"/>
      <c r="AM87" s="11"/>
      <c r="AN87" s="11"/>
      <c r="AO87" s="11"/>
    </row>
    <row r="88" spans="3:41" ht="20.25" x14ac:dyDescent="0.3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7"/>
      <c r="AD88" s="17"/>
      <c r="AE88" s="17"/>
      <c r="AF88" s="11"/>
      <c r="AG88" s="11"/>
      <c r="AH88" s="11"/>
      <c r="AI88" s="11"/>
      <c r="AJ88" s="11"/>
      <c r="AK88" s="11"/>
      <c r="AL88" s="11"/>
      <c r="AM88" s="11"/>
      <c r="AN88" s="11"/>
      <c r="AO88" s="11"/>
    </row>
    <row r="89" spans="3:41" ht="20.25" x14ac:dyDescent="0.3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7"/>
      <c r="AD89" s="17"/>
      <c r="AE89" s="17"/>
      <c r="AF89" s="11"/>
      <c r="AG89" s="11"/>
      <c r="AH89" s="11"/>
      <c r="AI89" s="11"/>
      <c r="AJ89" s="11"/>
      <c r="AK89" s="11"/>
      <c r="AL89" s="11"/>
      <c r="AM89" s="11"/>
      <c r="AN89" s="11"/>
      <c r="AO89" s="11"/>
    </row>
    <row r="90" spans="3:41" ht="20.25" x14ac:dyDescent="0.3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7"/>
      <c r="AD90" s="17"/>
      <c r="AE90" s="17"/>
      <c r="AF90" s="11"/>
      <c r="AG90" s="11"/>
      <c r="AH90" s="11"/>
      <c r="AI90" s="11"/>
      <c r="AJ90" s="11"/>
      <c r="AK90" s="11"/>
      <c r="AL90" s="11"/>
      <c r="AM90" s="11"/>
      <c r="AN90" s="11"/>
      <c r="AO90" s="11"/>
    </row>
    <row r="91" spans="3:41" ht="20.25" x14ac:dyDescent="0.3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7"/>
      <c r="AD91" s="17"/>
      <c r="AE91" s="17"/>
      <c r="AF91" s="11"/>
      <c r="AG91" s="11"/>
      <c r="AH91" s="11"/>
      <c r="AI91" s="11"/>
      <c r="AJ91" s="11"/>
      <c r="AK91" s="11"/>
      <c r="AL91" s="11"/>
      <c r="AM91" s="11"/>
      <c r="AN91" s="11"/>
      <c r="AO91" s="11"/>
    </row>
    <row r="92" spans="3:41" ht="20.25" x14ac:dyDescent="0.3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7"/>
      <c r="AD92" s="17"/>
      <c r="AE92" s="17"/>
      <c r="AF92" s="11"/>
      <c r="AG92" s="11"/>
      <c r="AH92" s="11"/>
      <c r="AI92" s="11"/>
      <c r="AJ92" s="11"/>
      <c r="AK92" s="11"/>
      <c r="AL92" s="11"/>
      <c r="AM92" s="11"/>
      <c r="AN92" s="11"/>
      <c r="AO92" s="11"/>
    </row>
    <row r="93" spans="3:41" ht="20.25" x14ac:dyDescent="0.3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7"/>
      <c r="AD93" s="17"/>
      <c r="AE93" s="17"/>
      <c r="AF93" s="11"/>
      <c r="AG93" s="11"/>
      <c r="AH93" s="11"/>
      <c r="AI93" s="11"/>
      <c r="AJ93" s="11"/>
      <c r="AK93" s="11"/>
      <c r="AL93" s="11"/>
      <c r="AM93" s="11"/>
      <c r="AN93" s="11"/>
      <c r="AO93" s="11"/>
    </row>
    <row r="94" spans="3:41" ht="20.25" x14ac:dyDescent="0.3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7"/>
      <c r="AD94" s="17"/>
      <c r="AE94" s="17"/>
      <c r="AF94" s="11"/>
      <c r="AG94" s="11"/>
      <c r="AH94" s="11"/>
      <c r="AI94" s="11"/>
      <c r="AJ94" s="11"/>
      <c r="AK94" s="11"/>
      <c r="AL94" s="11"/>
      <c r="AM94" s="11"/>
      <c r="AN94" s="11"/>
      <c r="AO94" s="11"/>
    </row>
    <row r="95" spans="3:41" ht="20.25" x14ac:dyDescent="0.3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7"/>
      <c r="AD95" s="17"/>
      <c r="AE95" s="17"/>
      <c r="AF95" s="11"/>
      <c r="AG95" s="11"/>
      <c r="AH95" s="11"/>
      <c r="AI95" s="11"/>
      <c r="AJ95" s="11"/>
      <c r="AK95" s="11"/>
      <c r="AL95" s="11"/>
      <c r="AM95" s="11"/>
      <c r="AN95" s="11"/>
      <c r="AO95" s="11"/>
    </row>
    <row r="96" spans="3:41" ht="20.25" x14ac:dyDescent="0.3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7"/>
      <c r="AD96" s="17"/>
      <c r="AE96" s="17"/>
      <c r="AF96" s="11"/>
      <c r="AG96" s="11"/>
      <c r="AH96" s="11"/>
      <c r="AI96" s="11"/>
      <c r="AJ96" s="11"/>
      <c r="AK96" s="11"/>
      <c r="AL96" s="11"/>
      <c r="AM96" s="11"/>
      <c r="AN96" s="11"/>
      <c r="AO96" s="11"/>
    </row>
    <row r="97" spans="1:41" ht="20.25" x14ac:dyDescent="0.3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7"/>
      <c r="AD97" s="17"/>
      <c r="AE97" s="17"/>
      <c r="AF97" s="11"/>
      <c r="AG97" s="11"/>
      <c r="AH97" s="11"/>
      <c r="AI97" s="11"/>
      <c r="AJ97" s="11"/>
      <c r="AK97" s="11"/>
      <c r="AL97" s="11"/>
      <c r="AM97" s="11"/>
      <c r="AN97" s="11"/>
      <c r="AO97" s="11"/>
    </row>
    <row r="98" spans="1:41" ht="20.25" x14ac:dyDescent="0.3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7"/>
      <c r="AD98" s="17"/>
      <c r="AE98" s="17"/>
      <c r="AF98" s="11"/>
      <c r="AG98" s="11"/>
      <c r="AH98" s="11"/>
      <c r="AI98" s="11"/>
      <c r="AJ98" s="11"/>
      <c r="AK98" s="11"/>
      <c r="AL98" s="11"/>
      <c r="AM98" s="11"/>
      <c r="AN98" s="11"/>
      <c r="AO98" s="11"/>
    </row>
    <row r="99" spans="1:41" ht="20.25" x14ac:dyDescent="0.3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7"/>
      <c r="AD99" s="17"/>
      <c r="AE99" s="17"/>
      <c r="AF99" s="11"/>
      <c r="AG99" s="11"/>
      <c r="AH99" s="11"/>
      <c r="AI99" s="11"/>
      <c r="AJ99" s="11"/>
      <c r="AK99" s="11"/>
      <c r="AL99" s="11"/>
      <c r="AM99" s="11"/>
      <c r="AN99" s="11"/>
      <c r="AO99" s="11"/>
    </row>
    <row r="100" spans="1:41" ht="20.25" x14ac:dyDescent="0.3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7"/>
      <c r="AD100" s="17"/>
      <c r="AE100" s="17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</row>
    <row r="101" spans="1:41" ht="20.25" x14ac:dyDescent="0.3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7"/>
      <c r="AD101" s="17"/>
      <c r="AE101" s="17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</row>
    <row r="102" spans="1:41" ht="20.25" x14ac:dyDescent="0.3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7"/>
      <c r="AD102" s="17"/>
      <c r="AE102" s="17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</row>
    <row r="103" spans="1:41" ht="20.25" x14ac:dyDescent="0.3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7"/>
      <c r="AD103" s="17"/>
      <c r="AE103" s="17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</row>
    <row r="104" spans="1:41" ht="20.25" x14ac:dyDescent="0.3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7"/>
      <c r="AD104" s="17"/>
      <c r="AE104" s="17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</row>
    <row r="105" spans="1:41" ht="20.25" x14ac:dyDescent="0.3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7"/>
      <c r="AD105" s="17"/>
      <c r="AE105" s="17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</row>
    <row r="106" spans="1:41" ht="20.25" x14ac:dyDescent="0.3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7"/>
      <c r="AD106" s="17"/>
      <c r="AE106" s="17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</row>
    <row r="107" spans="1:41" ht="20.25" x14ac:dyDescent="0.3">
      <c r="A107" s="4"/>
      <c r="B107" s="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21"/>
      <c r="AD107" s="21"/>
      <c r="AE107" s="17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</row>
    <row r="108" spans="1:41" ht="20.25" x14ac:dyDescent="0.3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7"/>
      <c r="AD108" s="17"/>
      <c r="AE108" s="17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</row>
    <row r="109" spans="1:41" ht="20.25" x14ac:dyDescent="0.3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7"/>
      <c r="AD109" s="17"/>
      <c r="AE109" s="17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</row>
    <row r="110" spans="1:41" ht="20.25" x14ac:dyDescent="0.3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7"/>
      <c r="AD110" s="17"/>
      <c r="AE110" s="17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</row>
    <row r="111" spans="1:41" ht="20.25" x14ac:dyDescent="0.3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7"/>
      <c r="AD111" s="17"/>
      <c r="AE111" s="17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</row>
    <row r="112" spans="1:41" ht="20.25" x14ac:dyDescent="0.3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7"/>
      <c r="AD112" s="17"/>
      <c r="AE112" s="17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</row>
    <row r="113" spans="1:72" ht="20.25" x14ac:dyDescent="0.3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7"/>
      <c r="AD113" s="17"/>
      <c r="AE113" s="17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</row>
    <row r="114" spans="1:72" ht="20.25" x14ac:dyDescent="0.3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7"/>
      <c r="AD114" s="17"/>
      <c r="AE114" s="17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</row>
    <row r="115" spans="1:72" ht="20.25" x14ac:dyDescent="0.3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7"/>
      <c r="AD115" s="17"/>
      <c r="AE115" s="17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</row>
    <row r="116" spans="1:72" ht="20.25" x14ac:dyDescent="0.3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7"/>
      <c r="AD116" s="17"/>
      <c r="AE116" s="17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</row>
    <row r="117" spans="1:72" ht="20.25" x14ac:dyDescent="0.3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7"/>
      <c r="AD117" s="17"/>
      <c r="AE117" s="17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72" ht="20.25" x14ac:dyDescent="0.3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7"/>
      <c r="AD118" s="17"/>
      <c r="AE118" s="17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72" ht="20.25" x14ac:dyDescent="0.3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7"/>
      <c r="AD119" s="17"/>
      <c r="AE119" s="17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72" ht="20.25" x14ac:dyDescent="0.3">
      <c r="A120" s="8"/>
      <c r="B120" s="8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24"/>
      <c r="AD120" s="24"/>
      <c r="AE120" s="17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72" ht="20.25" x14ac:dyDescent="0.3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7"/>
      <c r="AD121" s="17"/>
      <c r="AE121" s="17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72" ht="20.25" x14ac:dyDescent="0.3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7"/>
      <c r="AD122" s="17"/>
      <c r="AE122" s="17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72" ht="20.25" x14ac:dyDescent="0.3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7"/>
      <c r="AD123" s="17"/>
      <c r="AE123" s="17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6" spans="1:72" s="5" customFormat="1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25"/>
      <c r="AD126" s="25"/>
      <c r="AE126" s="25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BL126" s="53"/>
      <c r="BM126" s="53"/>
      <c r="BN126" s="53"/>
      <c r="BO126" s="53"/>
      <c r="BP126" s="53"/>
      <c r="BQ126" s="53"/>
      <c r="BR126" s="53"/>
      <c r="BS126" s="53"/>
      <c r="BT126" s="53"/>
    </row>
  </sheetData>
  <mergeCells count="77">
    <mergeCell ref="AS11:AS13"/>
    <mergeCell ref="S10:W10"/>
    <mergeCell ref="S12:S13"/>
    <mergeCell ref="T12:V12"/>
    <mergeCell ref="Y12:Y13"/>
    <mergeCell ref="AP10:AP13"/>
    <mergeCell ref="AX8:BC8"/>
    <mergeCell ref="BA9:BC9"/>
    <mergeCell ref="B7:C8"/>
    <mergeCell ref="D7:BK7"/>
    <mergeCell ref="AD8:AE12"/>
    <mergeCell ref="AG8:AH12"/>
    <mergeCell ref="AI8:AJ12"/>
    <mergeCell ref="BA10:BA13"/>
    <mergeCell ref="AT10:AT13"/>
    <mergeCell ref="AU11:AU13"/>
    <mergeCell ref="AV11:AV13"/>
    <mergeCell ref="AZ11:AZ13"/>
    <mergeCell ref="E10:J10"/>
    <mergeCell ref="R10:R13"/>
    <mergeCell ref="AK8:AL12"/>
    <mergeCell ref="D10:D13"/>
    <mergeCell ref="X10:X13"/>
    <mergeCell ref="Y11:AB11"/>
    <mergeCell ref="AN8:AO12"/>
    <mergeCell ref="E11:G11"/>
    <mergeCell ref="H11:H13"/>
    <mergeCell ref="E12:E13"/>
    <mergeCell ref="L11:N11"/>
    <mergeCell ref="F12:G12"/>
    <mergeCell ref="J11:J13"/>
    <mergeCell ref="M12:N12"/>
    <mergeCell ref="L10:Q10"/>
    <mergeCell ref="S11:V11"/>
    <mergeCell ref="W11:W13"/>
    <mergeCell ref="AP8:AW8"/>
    <mergeCell ref="BD8:BE12"/>
    <mergeCell ref="BF8:BG12"/>
    <mergeCell ref="BB11:BB13"/>
    <mergeCell ref="C5:AL5"/>
    <mergeCell ref="Y10:AC10"/>
    <mergeCell ref="AX9:AZ9"/>
    <mergeCell ref="AX10:AX13"/>
    <mergeCell ref="AM8:AM11"/>
    <mergeCell ref="AT9:AW9"/>
    <mergeCell ref="AF8:AF12"/>
    <mergeCell ref="AC11:AC13"/>
    <mergeCell ref="AU10:AW10"/>
    <mergeCell ref="AW11:AW13"/>
    <mergeCell ref="R8:AC8"/>
    <mergeCell ref="R9:W9"/>
    <mergeCell ref="A7:A13"/>
    <mergeCell ref="Q11:Q13"/>
    <mergeCell ref="K10:K13"/>
    <mergeCell ref="D8:Q8"/>
    <mergeCell ref="K9:Q9"/>
    <mergeCell ref="L12:L13"/>
    <mergeCell ref="O11:O13"/>
    <mergeCell ref="P11:P13"/>
    <mergeCell ref="I11:I13"/>
    <mergeCell ref="D9:J9"/>
    <mergeCell ref="AM1:BK1"/>
    <mergeCell ref="BJ8:BK12"/>
    <mergeCell ref="AB2:BK2"/>
    <mergeCell ref="AC3:BK3"/>
    <mergeCell ref="AY10:AZ10"/>
    <mergeCell ref="AY11:AY13"/>
    <mergeCell ref="AQ10:AS10"/>
    <mergeCell ref="AQ11:AQ13"/>
    <mergeCell ref="X9:AC9"/>
    <mergeCell ref="Z12:AB12"/>
    <mergeCell ref="AP4:BK4"/>
    <mergeCell ref="BB10:BC10"/>
    <mergeCell ref="BH8:BI12"/>
    <mergeCell ref="BC11:BC13"/>
    <mergeCell ref="AR11:AR13"/>
    <mergeCell ref="AP9:AS9"/>
  </mergeCells>
  <phoneticPr fontId="0" type="noConversion"/>
  <printOptions horizontalCentered="1"/>
  <pageMargins left="0.35433070866141736" right="0.19685039370078741" top="0.27559055118110237" bottom="0.35433070866141736" header="0.15748031496062992" footer="0.27559055118110237"/>
  <pageSetup paperSize="9" scale="23" fitToWidth="3" orientation="landscape" blackAndWhite="1" r:id="rId1"/>
  <headerFooter alignWithMargins="0">
    <oddHeader>&amp;R&amp;P</oddHeader>
  </headerFooter>
  <colBreaks count="1" manualBreakCount="1">
    <brk id="41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субвенция 2019-2020</vt:lpstr>
      <vt:lpstr>'субвенция 2019-2020'!Заголовки_для_печати</vt:lpstr>
      <vt:lpstr>'субвенция 2019-2020'!Область_печати</vt:lpstr>
    </vt:vector>
  </TitlesOfParts>
  <Company>MinFin 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506_Lev</dc:creator>
  <cp:lastModifiedBy>Быкова</cp:lastModifiedBy>
  <cp:lastPrinted>2017-10-25T08:07:10Z</cp:lastPrinted>
  <dcterms:created xsi:type="dcterms:W3CDTF">2005-08-25T07:51:53Z</dcterms:created>
  <dcterms:modified xsi:type="dcterms:W3CDTF">2017-11-27T06:55:14Z</dcterms:modified>
</cp:coreProperties>
</file>