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5" sheetId="1" r:id="rId1"/>
  </sheets>
  <definedNames>
    <definedName name="_xlnm.Print_Area" localSheetId="0">'Приложение 5'!$A$1:$H$695</definedName>
  </definedNames>
  <calcPr fullCalcOnLoad="1"/>
</workbook>
</file>

<file path=xl/sharedStrings.xml><?xml version="1.0" encoding="utf-8"?>
<sst xmlns="http://schemas.openxmlformats.org/spreadsheetml/2006/main" count="3141" uniqueCount="660">
  <si>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</si>
  <si>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Бюджетные инвестиции</t>
  </si>
  <si>
    <t>Субсидии юридическим лицам</t>
  </si>
  <si>
    <t>ВСЕГО  РАСХОДОВ</t>
  </si>
  <si>
    <t>08</t>
  </si>
  <si>
    <t>09</t>
  </si>
  <si>
    <t>00</t>
  </si>
  <si>
    <t>01</t>
  </si>
  <si>
    <t>000</t>
  </si>
  <si>
    <t>001</t>
  </si>
  <si>
    <t>006</t>
  </si>
  <si>
    <t>021</t>
  </si>
  <si>
    <t>003</t>
  </si>
  <si>
    <t>Обеспечение питанием учащихся  с ограниченными возможностями в школе-интернат</t>
  </si>
  <si>
    <t>03 2 02 17080</t>
  </si>
  <si>
    <t>03 2 02 S2270</t>
  </si>
  <si>
    <t>Софинансирование из местного бюджета на строительство общеобразовательных организаций района</t>
  </si>
  <si>
    <t>03 2 06 S4260</t>
  </si>
  <si>
    <t>02 3 00  00000</t>
  </si>
  <si>
    <t>02 3 01 00110</t>
  </si>
  <si>
    <t>02 3 01 00120</t>
  </si>
  <si>
    <t>02 3 02 00000</t>
  </si>
  <si>
    <t>02 3 02 00590</t>
  </si>
  <si>
    <t>03 2 03 S2190</t>
  </si>
  <si>
    <t>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</t>
  </si>
  <si>
    <t>795 01 00</t>
  </si>
  <si>
    <t>500</t>
  </si>
  <si>
    <t>к решению Совета депутатов Талдомского муниципального района</t>
  </si>
  <si>
    <t>Районная целевая программа   I "Обеспечение жильем молодых семей Талдомского муниципального района на 2007-2010 годы"</t>
  </si>
  <si>
    <t>Охрана объектов растительного и животного мира и среды их обитания</t>
  </si>
  <si>
    <t xml:space="preserve">02 </t>
  </si>
  <si>
    <t>Мероприятия в области жилищного хозяйства</t>
  </si>
  <si>
    <t>350 03 00</t>
  </si>
  <si>
    <t>Другие вопросы в области национальной безопасности  и правоохранительной деятельности</t>
  </si>
  <si>
    <t>11</t>
  </si>
  <si>
    <t>13</t>
  </si>
  <si>
    <t>Массовый спорт</t>
  </si>
  <si>
    <t>Физическая культура</t>
  </si>
  <si>
    <t>Здравоохранение</t>
  </si>
  <si>
    <t xml:space="preserve">Культура, кинематография </t>
  </si>
  <si>
    <t xml:space="preserve">Другие вопросы в области культуры, кинематографии </t>
  </si>
  <si>
    <t>08 5 01 12920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</si>
  <si>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</si>
  <si>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</si>
  <si>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610</t>
  </si>
  <si>
    <t>320</t>
  </si>
  <si>
    <t>100</t>
  </si>
  <si>
    <t>810</t>
  </si>
  <si>
    <t>Другие вопросы в области здравоохранения</t>
  </si>
  <si>
    <t>120</t>
  </si>
  <si>
    <t xml:space="preserve"> в том числе расходы за счет субвенций из других бюджетов бюджетной системы Российской Федерации для осуществления отдельных государственных полномочий и средств, передаваемых из бюджетов поселений на осуществление части полномочий по вопросам местного значения</t>
  </si>
  <si>
    <t>Расходы на выплату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</si>
  <si>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Руководство и управление в сфере установленных функций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</si>
  <si>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</si>
  <si>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Закупка товаров, работ и услуг для государственных (муниципальных) нужд</t>
  </si>
  <si>
    <t>Иные бюджетные ассигнования</t>
  </si>
  <si>
    <t>200</t>
  </si>
  <si>
    <t>240</t>
  </si>
  <si>
    <t>800</t>
  </si>
  <si>
    <t>850</t>
  </si>
  <si>
    <t>Подпрограмма  "Общее образование"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</si>
  <si>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</si>
  <si>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</si>
  <si>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 xml:space="preserve">Подпрограмма "Развитие имущественного комплекса Талдомского муниципального района" </t>
  </si>
  <si>
    <t>Создание условий для снижения риска и смягчения последствий  чрезвычайных ситуаций  природного и техногенного характера на территории Талдомского муниципального района</t>
  </si>
  <si>
    <t>Резервный фонд администрации Талдомского муниципального района на предупреждение и ликвидацию чрезвычайных ситуаций и последствий стихийных бедствий</t>
  </si>
  <si>
    <t>00 0 0000</t>
  </si>
  <si>
    <t>Подготовка и проведение праздника 9 Мая в Талдомском районе</t>
  </si>
  <si>
    <t>Взносы муниципального образования в общественные организации, фонды, ассоциации</t>
  </si>
  <si>
    <t>Подпрограмма "Профилактика преступлений и иных правонарушений"</t>
  </si>
  <si>
    <t>Проведение мероприятий по профилактике терроризма</t>
  </si>
  <si>
    <t>Софинансирование из местного бюджета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района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</si>
  <si>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</si>
  <si>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Подпрограмма "Пассажирский транспорт общего пользования"</t>
  </si>
  <si>
    <t>Обеспечение земельными участками многодетных семей</t>
  </si>
  <si>
    <t>Предоставление субсидий бюджетным, автономным учреждениям и иным некоммерческим организациям</t>
  </si>
  <si>
    <t>600</t>
  </si>
  <si>
    <t>Подпрограмма  "Дошкольное образование"</t>
  </si>
  <si>
    <t>Расходы на обеспечение деятельности (оказание услуг) муниципальных дошкольных образовательных организаций</t>
  </si>
  <si>
    <t xml:space="preserve">Мероприятия в сфере образования </t>
  </si>
  <si>
    <t>Реконструкция, капитальный ремонт дошкольных образовательных организаций и приобретение оборудования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</si>
  <si>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</si>
  <si>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Социальное обеспечение и иные выплаты населению</t>
  </si>
  <si>
    <t>Расходы на обеспечение деятельности (оказание услуг) муниципальных общеобразовательных организаций</t>
  </si>
  <si>
    <t>Организация отдыха, оздоровления, занятости детей муниципального района</t>
  </si>
  <si>
    <t xml:space="preserve">Мероприятия на обеспечение развития информационно-коммуникационнных технологий для повышения эффективности процессов управления </t>
  </si>
  <si>
    <t>Организация и осуществление мероприятий по работе с детьми в муниципальных общеобразовательных организациях</t>
  </si>
  <si>
    <t>Реконструкция, капитальный ремонт  общеобразовательных  организаций и приобретение оборудования</t>
  </si>
  <si>
    <t xml:space="preserve">Подпрограмма "Дополнительное образование, воспитание и психолого-социальное сопровождение детей "             </t>
  </si>
  <si>
    <t>Расходы на обеспечение деятельности (оказание услуг) организаций дополнительного образования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</si>
  <si>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негосударственных общеобразовательных учреждениях в Московской области, прошедших государственную аккредитацию</t>
  </si>
  <si>
    <t>Оплата расходов, связанных с компенсацией проезда к месту учебы и обратно отдельным категориям обучающихся в муниципальных образовательных учреждениях Московской области</t>
  </si>
  <si>
    <t>300</t>
  </si>
  <si>
    <t>340</t>
  </si>
  <si>
    <t xml:space="preserve">Обеспечение деятельности учреждений культуры </t>
  </si>
  <si>
    <t xml:space="preserve">Обеспечение деятельности музеев и постоянных выставок </t>
  </si>
  <si>
    <t xml:space="preserve">Обеспечение деятельности библиотек </t>
  </si>
  <si>
    <t xml:space="preserve">Комплектование книжных фондов муниципальных  библиотек </t>
  </si>
  <si>
    <t>Мероприятия в сфере культуры и кинематографии</t>
  </si>
  <si>
    <t xml:space="preserve">Праздничные и культурно-массовые мероприятия регионального (Московской области) и муниципального значения в сфере культуры </t>
  </si>
  <si>
    <t>Обеспечение деятельности органов муниципального образования в сфере культуры</t>
  </si>
  <si>
    <t>110</t>
  </si>
  <si>
    <t>12 1 0 000000</t>
  </si>
  <si>
    <t>12 1 03 00000</t>
  </si>
  <si>
    <t>12 1 03 00020</t>
  </si>
  <si>
    <t xml:space="preserve">Непрограммные расходы бюджета Талдомского муниципального района </t>
  </si>
  <si>
    <t>Субсидии на реализацию подпрограммы "Обеспечение жильем молодых семей"</t>
  </si>
  <si>
    <t>310</t>
  </si>
  <si>
    <t>Предоставление гражданам субсидий на оплату жилого помещения и коммунальных услуг</t>
  </si>
  <si>
    <t>Обеспечение жильем молодых семей и молодых специалистов, проживающих и работающих в сельской местности</t>
  </si>
  <si>
    <t>Подпрограмма "Обеспечение жильем детей-сирот и детей, оставшихся без попечения родителей, а также лиц из их числа"</t>
  </si>
  <si>
    <t>Реконструкция, капитальный ремонт учреждений культуры и приобретение оборудования</t>
  </si>
  <si>
    <t>Реализация государственных функций, связанных с общегосударственным управлением</t>
  </si>
  <si>
    <t>Обеспечение деятельности  учреждений физической культуры и спорта</t>
  </si>
  <si>
    <t xml:space="preserve">Реализация мер по уменьшению процентных ставок заимствований  и увеличению срочности заимствований </t>
  </si>
  <si>
    <t>Обслуживание государственного (муниципального) долга</t>
  </si>
  <si>
    <t>700</t>
  </si>
  <si>
    <t>730</t>
  </si>
  <si>
    <t>Выполнение кадастровых работ по оформлению объектов недвижимости, находящихся в муниципальной собственности</t>
  </si>
  <si>
    <t>Подпрограмма "Устойчивое развитие  сельских территорий в Талдомском муниципальном районе "</t>
  </si>
  <si>
    <t>Муниципальная  программа " Содержание и развитие инженерной инфраструктуры и энергоэффективности"   на 2017-2021 годы</t>
  </si>
  <si>
    <t>Подпрограмма "Чистая вода "</t>
  </si>
  <si>
    <t xml:space="preserve">Основное мероприятие" Строительство, реконструкция, капитальный ремонт, приобретение, монтаж и ввод в эксплуатацию объектов водоснабжения (ВЗУ, ВНС, станций водоочистки) на территории Талдомского муниципального района" </t>
  </si>
  <si>
    <t>Софинансирование из местного бюджета на  строительства и реконструкции объектов водоснабжения и водоотведения</t>
  </si>
  <si>
    <t>Подпрограмма "Создание условий для обеспечения качественными жилищно-коммунальными услугами."</t>
  </si>
  <si>
    <t>Основное мероприятие "Строительство, реконструкция, капитальный ремонт, приобретение, монтаж и ввод в эксплуатацию объектов коммунальной инфраструктуры на территории Талдомского муниципального района"</t>
  </si>
  <si>
    <t>Софинансирование работ по капитальному ремонту и ремонту автомобильных дорог общего пользования населенных пунктов, дворовых территор. многоквартирных домов, проездов к дворовым территориям многоквартирных домов населенных пунктов</t>
  </si>
  <si>
    <t>Софинансирование из местного бюджета работ по капитальному ремонту и ремонту автомобильных дорог общего пользования населенных пунктов</t>
  </si>
  <si>
    <t>14 1 02 60240</t>
  </si>
  <si>
    <t>14 1 02 S0240</t>
  </si>
  <si>
    <t>Обеспечение общеобразовательных организаций, находящихся в ведении муниципальных образований Московской области, доступом в сеть Интернет</t>
  </si>
  <si>
    <t>15 1 01 60600</t>
  </si>
  <si>
    <t>Дооснащение материально-техническими средствами - приобретение программного аппаратного комплекса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</t>
  </si>
  <si>
    <t>15 2 01 60680</t>
  </si>
  <si>
    <t>Ремонт подъездов многоквартирных домов</t>
  </si>
  <si>
    <t>17 3 01 60950</t>
  </si>
  <si>
    <t>Капитальный ремонт, приобретение, монтаж и ввод в эксплуатацию объектов водоснабжения ВЗУ</t>
  </si>
  <si>
    <t>10 1 01 60330</t>
  </si>
  <si>
    <t>10 1 01 S0330</t>
  </si>
  <si>
    <t>Субсидия на капитальные вложения в объекты общего образования</t>
  </si>
  <si>
    <t>03 2 06 64260</t>
  </si>
  <si>
    <t>Обеспечение современными аппаратно-программными комплексами общеобразовательных организаций в Московской области</t>
  </si>
  <si>
    <t>15 1 01 62490</t>
  </si>
  <si>
    <t>Мероприятия по организации отдыха детей в каникулярное время п/программа МО "Развитие системы отдыха и оздоровления детей в МО" гос.программы МО "Социальная защита населения МО"</t>
  </si>
  <si>
    <t>03 2 03 62190</t>
  </si>
  <si>
    <t>Основное мероприятие "Повышение заработной платы работникам муниципальных учреждений культуры"</t>
  </si>
  <si>
    <t>Софинансирование расходов на повышение заработной платы работникам муниципальных учреждений в сфере культуры</t>
  </si>
  <si>
    <t>02 1 05 00000</t>
  </si>
  <si>
    <t>02 1 05 60440</t>
  </si>
  <si>
    <t>Основное мероприятие "Капитальный ремонт и приобретения оборудования для спортивных сооружений"</t>
  </si>
  <si>
    <t>Субсидия из областного бюджета на капитальный ремонт и приобретения оборудования для оснащения плдоскостных спортивных сооружений в муниципальных образованиях Московской области</t>
  </si>
  <si>
    <t>02 2 02 00000</t>
  </si>
  <si>
    <t>02 2 02 62510</t>
  </si>
  <si>
    <t>Расходы на организацию в границах муниципального района и  сельских поселений электро-,газо-,тепло-,  водоснабжения и водоотведения, осуществляемую с применением  мер, направленных на энергосбережение и повышение энергетической эффективности</t>
  </si>
  <si>
    <t>Основное мероприятие "Актуализация схем теплоснабжения, водоснабжения и водоотведения"</t>
  </si>
  <si>
    <t>Основное мероприятия "Строительство газопроводов низкого давления в сельских населенных пунктах Талдомского района"</t>
  </si>
  <si>
    <t>Расходы на проектирование, строительство (реконстукция) объектов муниципальной собственности</t>
  </si>
  <si>
    <t>10 3 00 00000</t>
  </si>
  <si>
    <t>10 3 01 00000</t>
  </si>
  <si>
    <t>10 3 01 03500</t>
  </si>
  <si>
    <t>10 3 02 00000</t>
  </si>
  <si>
    <t>10 3 02 03510</t>
  </si>
  <si>
    <t>10 5 00 00000</t>
  </si>
  <si>
    <t>10 5 03 00000</t>
  </si>
  <si>
    <t>10 5 03 40040</t>
  </si>
  <si>
    <t>11 2 01 00000</t>
  </si>
  <si>
    <t>11 2 01 06040</t>
  </si>
  <si>
    <t>07 0 01 04110</t>
  </si>
  <si>
    <t>07 0 02 04100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</si>
  <si>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</si>
  <si>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</si>
  <si>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</si>
  <si>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</si>
  <si>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Расходы на организацию транспортного обслуживания населения автомобильным транспортом в соответствии с государственными (муниципальными) контрактами и договорами на оказание услуг по перевозке пассажиров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</si>
  <si>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</si>
  <si>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субсидии бюджетным учреждениям </t>
  </si>
  <si>
    <t>субсидии бюджетным учреждениям</t>
  </si>
  <si>
    <t>Обеспечение школьной формой учащихся из категории многодетных семей в общеобразовательных организациях</t>
  </si>
  <si>
    <t>Обеспечение питанием учащихся из категории малообеспеченных семей в общеобразовательных организациях</t>
  </si>
  <si>
    <t>Реконструкция, капитальный ремонт    организаций дополнительного образования и приобретение оборудования</t>
  </si>
  <si>
    <t>стипендии</t>
  </si>
  <si>
    <t>социальные выплаты гражданам, кроме публичных нормативных социальных выплат</t>
  </si>
  <si>
    <t>Обеспечение деятельности органов муниципального образования в сфере образования</t>
  </si>
  <si>
    <t>расходы на выплаты персоналу казенных учреждений</t>
  </si>
  <si>
    <t>Организация праздничных, культурно-массовых и иных мероприятий областного и муниципального значения в сфере образования</t>
  </si>
  <si>
    <t>Обеспечение питанием льготной категории детей в дошкольных образовательных организациях</t>
  </si>
  <si>
    <t>Обслуживание государственного внутреннего и муниципального долга</t>
  </si>
  <si>
    <t xml:space="preserve">Создание инфраструктуры экстренных оперативных и единых дежурных диспетчерских служб в Талдомском муниципальном районе </t>
  </si>
  <si>
    <t xml:space="preserve">Осуществление переданных государственных полномочий в сфере образования и организации деятельности комиссии по делам несовершеннолетних и защите их прав </t>
  </si>
  <si>
    <t>Обеспечение деятельности учебно-методических кабинетов, централизованных бухгалтерий, групп хозяйственного обслуживания</t>
  </si>
  <si>
    <t>Муниципальная программа  "Сельское хозяйство Талдомского муниципального района на 2014- 2020 годы"</t>
  </si>
  <si>
    <t>Подпрограмма "Развитие муниципальной службы"</t>
  </si>
  <si>
    <t>Обеспечение деятельности органов местного самоуправления Талдомского муниципального района</t>
  </si>
  <si>
    <t>Расходы на обеспечение деятельности (оказание услуг) муниципальных учреждений</t>
  </si>
  <si>
    <t>Расходы на транспортировку в морг с мест обнаружения или происшествия умерших для производства судебно-медицинской зкспертизы и патолого-анатомического вскрытия</t>
  </si>
  <si>
    <t>Мероприятия по предупреждению и ликвидации последствий  чрезвычайных ситуаций  природного и техногенного характера</t>
  </si>
  <si>
    <t>Обеспечение мероприятий гражданской обороны на территории муниципального района</t>
  </si>
  <si>
    <t>Обеспечение мероприятий по капитальному ремонту муниципального жилья сельских поселений</t>
  </si>
  <si>
    <t xml:space="preserve">Содержание мест захоронения в сельских поселениях Талдомского муниципального района </t>
  </si>
  <si>
    <t>Муниципальная программа Талдомского муниципального  района "Жилище"</t>
  </si>
  <si>
    <t xml:space="preserve">                                                                Приложение 7</t>
  </si>
  <si>
    <t>10</t>
  </si>
  <si>
    <t>Подпрограмма "Дороги Талдомского муниципального района"</t>
  </si>
  <si>
    <t>Частичная компенсация субъектам малого и среднего предпринимательства  затрат, связанных с приобретением оборудования в целях создания и (или) развития, и (или) модернизации производства товаров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</si>
  <si>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</si>
  <si>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Подпрограмма "Молодое поколение Талдомского муниципального района"</t>
  </si>
  <si>
    <t>03 4 00 00000</t>
  </si>
  <si>
    <t>03 4 01 00000</t>
  </si>
  <si>
    <t>03 4 01 02040</t>
  </si>
  <si>
    <t>03 4 01 04520</t>
  </si>
  <si>
    <t>Основное мероприятие «Развитие и создание условий для обеспечения жителей района услугами организаций культуры»</t>
  </si>
  <si>
    <t>Основное мероприятие «Реконструкция, капитальный ремонт и техническое переоснащение учреждений культуры»</t>
  </si>
  <si>
    <t>Основное мероприятие "Комплектование книжных фондов библиотек сельских поселений и муниципального района, проведение мероприятий по подключению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оцифровки"</t>
  </si>
  <si>
    <t>02 1 00 00000</t>
  </si>
  <si>
    <t>02 1 01 00000</t>
  </si>
  <si>
    <t>09 3 01 00000</t>
  </si>
  <si>
    <t>09 4 00 00000</t>
  </si>
  <si>
    <t xml:space="preserve">09 4 01 00000  </t>
  </si>
  <si>
    <t>08 6 00 00000</t>
  </si>
  <si>
    <t>08 6 01 00000</t>
  </si>
  <si>
    <t>08 6 01 02900</t>
  </si>
  <si>
    <t>Муниципальная  программа Талдомского района "Жилище"</t>
  </si>
  <si>
    <t>02 1 01 01590</t>
  </si>
  <si>
    <t>02 1 01 02590</t>
  </si>
  <si>
    <t>02 1 01 03590</t>
  </si>
  <si>
    <t>02 1 01 12010</t>
  </si>
  <si>
    <t>02 1 02 00000</t>
  </si>
  <si>
    <t>02 1 02 20300</t>
  </si>
  <si>
    <t>02 1 03 00000</t>
  </si>
  <si>
    <t>02 1 03 03400</t>
  </si>
  <si>
    <t xml:space="preserve">Обеспечивающая подпрограмма </t>
  </si>
  <si>
    <t>Основное мероприятие "Создание условий для реализации полномочий Комитета по культуре, физической культуре, спорту, туризму и работе с молодежью"</t>
  </si>
  <si>
    <t>Основное мероприятие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 Московской области»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</si>
  <si>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</si>
  <si>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Подпрограмма "Создание условий для оказания медицинской помощи"</t>
  </si>
  <si>
    <t>Основное мероприятие "Организация и проведение мероприятий муниципального значения в сфере здравоохранения"</t>
  </si>
  <si>
    <t xml:space="preserve">12 6 00 00000 </t>
  </si>
  <si>
    <t xml:space="preserve">12 6 01 00000 </t>
  </si>
  <si>
    <t xml:space="preserve">12 6 01 02000 </t>
  </si>
  <si>
    <t xml:space="preserve">12 6 01 02040 </t>
  </si>
  <si>
    <t>12 6 01 61420</t>
  </si>
  <si>
    <t>12 6 01 02000</t>
  </si>
  <si>
    <t xml:space="preserve">03 1 01 00000 </t>
  </si>
  <si>
    <t>Основное мероприятие "Актуализация кадастровой базы по земельным участкам и объектам недвижимости с последующим внесением в базу данных ИФНС"</t>
  </si>
  <si>
    <t>Осуществление государственных полномочий Московской области в области земельных отношений</t>
  </si>
  <si>
    <t>12 2 00 00000</t>
  </si>
  <si>
    <t>12 2 01 60830</t>
  </si>
  <si>
    <t>12 2 02 00000</t>
  </si>
  <si>
    <t>1 2 02 10040</t>
  </si>
  <si>
    <t>12 2 03 00000</t>
  </si>
  <si>
    <t>12 2 03 10030</t>
  </si>
  <si>
    <t>12 2 03 10060</t>
  </si>
  <si>
    <t>Подпрограмма." Развитие архивного дела в Талдомском муниципальном районе."</t>
  </si>
  <si>
    <t>Основное мероприятия "Хранение, комплектование, учет и использование документов Архивного фонда Московской области и других архивных документов в Талдомском муниципальном архиве"</t>
  </si>
  <si>
    <t>12 4 01 00000</t>
  </si>
  <si>
    <t>12 4 01 60690</t>
  </si>
  <si>
    <t>12 4 00 00000</t>
  </si>
  <si>
    <t xml:space="preserve">12 6 01 00590 </t>
  </si>
  <si>
    <t xml:space="preserve">12 6 01 00620 </t>
  </si>
  <si>
    <t>12 6 01 04520</t>
  </si>
  <si>
    <t>Муниципальная  программа  "Развитие информационно-коммуникационных технологий и повышение эффективности предоставления государственных и муниципальных услуг "на 2014-2020 годы</t>
  </si>
  <si>
    <t>Муниципальная подпрограмма.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многофункционального центра предоставления государственных и муниципальных услуг"</t>
  </si>
  <si>
    <t>15 0 00 00000</t>
  </si>
  <si>
    <t xml:space="preserve">15 2 01 00590 </t>
  </si>
  <si>
    <t>Сельское хозяйство и рыболовоство</t>
  </si>
  <si>
    <t>Основное мероприятие «Приведение кладбищ Талдомского муниципального района в соответствие с Порядком деятельности общественных кладбищ и крематориев на территории Талдомского муниципального района»</t>
  </si>
  <si>
    <t>Муниципальная программа "Развитие системы информирования населения Талдомского муниципального района о деятельности органов местного самоуправления на 2017-2021 годы"</t>
  </si>
  <si>
    <t>Подпрограмма." Вовлечение в оборот неиспользуемых земель сельскохозяйственного назначения предприятиями АПК Талдомского муниципального района."</t>
  </si>
  <si>
    <t>Основное мероприятия"Возмещение части затрат на вовлечение в оборот неиспользуемых земель сельскохозяйственного назначения"</t>
  </si>
  <si>
    <t xml:space="preserve">Агрохимическое обследование земель сельскохозяйственного назначения, находящихся в собственности Талдомского муниципального района
</t>
  </si>
  <si>
    <t>Подпрограмма " Развитие сельского хозяйства Талдомского муниципального района "</t>
  </si>
  <si>
    <t>Основное мероприятие "Обеспечение эпизоотического благополучия территории Талдомского района от заноса и распространения заразных, в том числе особо опасных болезней животных, включая африканскую чуму свиней"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</si>
  <si>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</si>
  <si>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 xml:space="preserve">04 </t>
  </si>
  <si>
    <t>06 2 00 00000</t>
  </si>
  <si>
    <t>06 2 01 00000</t>
  </si>
  <si>
    <t>06 2 01 00660</t>
  </si>
  <si>
    <t>06 3 00 00000</t>
  </si>
  <si>
    <t>06 3 01 00000</t>
  </si>
  <si>
    <t>06 3 01 60870</t>
  </si>
  <si>
    <t>11 2 04 00000</t>
  </si>
  <si>
    <t>11 2 04 S1100</t>
  </si>
  <si>
    <t>11 2 04 61100</t>
  </si>
  <si>
    <t>Основное мероприятие "Капитальный ремонт и (или) ремонт автомобильных дорог общего пользования"</t>
  </si>
  <si>
    <t>Основное мероприятие "Создание парковочного пространства"</t>
  </si>
  <si>
    <t>14 1  02 00000</t>
  </si>
  <si>
    <t>14 1  02 03150</t>
  </si>
  <si>
    <t>14 1  03 00000</t>
  </si>
  <si>
    <t>14 1  03 03160</t>
  </si>
  <si>
    <t>15 1 01 S0600</t>
  </si>
  <si>
    <t>15 1 02 00000</t>
  </si>
  <si>
    <t>15 1 02 00300</t>
  </si>
  <si>
    <t>Муниципальная  программа "Предпринимательство Талдомского муниципального района"на 2017-2021 годы</t>
  </si>
  <si>
    <t xml:space="preserve"> Основное мероприятие "Реализация механизмов государственной поддержки субъектов малого и среднего предпринимательства"</t>
  </si>
  <si>
    <t xml:space="preserve"> Основное мероприятие "Проведение мероприятий, связанных с реализацией мер, направленных на формирование положительного образа предпринимателя, популяризацию роли предпринимательства."</t>
  </si>
  <si>
    <t>Создание условий для обеспечения доступа к системам деловой информации для субъектов малого и среднего предпринимательства</t>
  </si>
  <si>
    <t>Организация и проведение мероприятий, способствующих  развитию предпринимательской активности</t>
  </si>
  <si>
    <t xml:space="preserve"> Основное мероприятие "Дополнительные меры поддержки субъектов малого и среднего предпринимательства"</t>
  </si>
  <si>
    <t>Прочие мероприятия по вопросам развития малого и среднего предпринимательства</t>
  </si>
  <si>
    <t>11 1 02 00000</t>
  </si>
  <si>
    <t>11 1 02 03950</t>
  </si>
  <si>
    <t>11 1 02 04950</t>
  </si>
  <si>
    <t>11 1 03 00000</t>
  </si>
  <si>
    <t>11 1 03 05950</t>
  </si>
  <si>
    <t>12 2 02 10050</t>
  </si>
  <si>
    <t>Основное мероприятие «Финансовое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 Московской области»</t>
  </si>
  <si>
    <t>16 0 02 00000</t>
  </si>
  <si>
    <t>16 0 02 60700</t>
  </si>
  <si>
    <t>Муниципальная программа "Формирование современной комфортной среды проживания"на 2017-2021 годы</t>
  </si>
  <si>
    <t>Подпрограмма. Создание условий для обеспечения комфортного проживания жителей  в многоквартирных домах.</t>
  </si>
  <si>
    <t>Основное мероприятие "Приведение в надлежащее состояние подъездов в многоквартирных домах"</t>
  </si>
  <si>
    <t>Расходы на софинансирование из местного бюджета мероприятий по ремонту подъездов многоквартирных домов</t>
  </si>
  <si>
    <t>Основние мероприятия "Создание благоприятных условий для проживания граждан в многоквартирных домах, расположенных на территории Талдомского мнуиципального района "</t>
  </si>
  <si>
    <t>17 0 00 00000</t>
  </si>
  <si>
    <t>17 3 00 00000</t>
  </si>
  <si>
    <t>17 3 01 00000</t>
  </si>
  <si>
    <t>17 3 01 S0950</t>
  </si>
  <si>
    <t>17 3 02 03500</t>
  </si>
  <si>
    <t>17 3 02 00000</t>
  </si>
  <si>
    <t>Организация и проведение мероприятий муниципального значения в сфере здравоохранения, посвященных знаменательным событиям и памятным датам, установленным в РФ, Московской области, Талдомском районе</t>
  </si>
  <si>
    <t>02 4 01 00000</t>
  </si>
  <si>
    <t>Основное мероприятие "Социальные выплаты лицам, замещавшим муниципальные должности, муниципальным служащим органов местного самоуправления"</t>
  </si>
  <si>
    <t>12 5 01 00000</t>
  </si>
  <si>
    <t>12 5 01 01040</t>
  </si>
  <si>
    <t>04 1 03 61410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</si>
  <si>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</si>
  <si>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06 1 01 00000</t>
  </si>
  <si>
    <t>06 1 01 01990</t>
  </si>
  <si>
    <t>Подпрограмма "Обеспечение жильем молодых семей Талдомского муниципального района"</t>
  </si>
  <si>
    <t>Основное мероприятие «Оказание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дома»</t>
  </si>
  <si>
    <t>09 0 00 00000</t>
  </si>
  <si>
    <t>Основное мероприятие «Оказание государственной поддержки в решении жилищной проблемы детей-сирот и детей, оставшихся без попечения родителей, а также лиц из их числа»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</si>
  <si>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</si>
  <si>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09 3 00 00000</t>
  </si>
  <si>
    <t>02 4 00 00000</t>
  </si>
  <si>
    <t>02 4 01 02040</t>
  </si>
  <si>
    <t>02 4 01 04520</t>
  </si>
  <si>
    <t>Основное мероприятие "Обеспечение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района"</t>
  </si>
  <si>
    <t xml:space="preserve">11 </t>
  </si>
  <si>
    <t>02 3 01 00000</t>
  </si>
  <si>
    <t>Основное мероприятие "Управление муниципальным долгом Талдомского муниципального района"</t>
  </si>
  <si>
    <t>12 2 01 00000</t>
  </si>
  <si>
    <t>Подпрограмма "Безопасность дорожного движения"</t>
  </si>
  <si>
    <t>Основное мероприятие "Обеспечение безопасности поведения на дорогах и улицах"</t>
  </si>
  <si>
    <t>Расходы на размещение социальной рекламы по пропаганде безопасности дорожного движения на дорожной сети района</t>
  </si>
  <si>
    <t>14 2 00 00000</t>
  </si>
  <si>
    <t>14 2 01 00000</t>
  </si>
  <si>
    <t>14 2 01 01510</t>
  </si>
  <si>
    <t>Расходы на приобретение светоотражающих браслетов для учащихся школ</t>
  </si>
  <si>
    <t>14 2 01 01620</t>
  </si>
  <si>
    <t>Пенсия за выслугу лет лицам, замещавшим муниципальные должности, муниципальным служащим органов местного самоуправления</t>
  </si>
  <si>
    <t>Глава муниципального образования</t>
  </si>
  <si>
    <t>Расходы на обеспечение деятельности контрольных органов представительной власти  муниципального образования</t>
  </si>
  <si>
    <t>Муниципальный заказ на профессиональную переподготовку и повышение квалификации муниципальных служащих</t>
  </si>
  <si>
    <t>Дорожное хозяйство (дорожные фонды)</t>
  </si>
  <si>
    <t>Связь и информатика</t>
  </si>
  <si>
    <t>Подпрограмма "Управление муниципальными финансами Талдомского муниципального района "</t>
  </si>
  <si>
    <t>Обеспечение разработки архитектурных концепций по формированию привлекательного облика улиц территорий Талдомского муниципального района</t>
  </si>
  <si>
    <t xml:space="preserve"> Муниципальная  программа  "Эффективная власть"  на 2017-2021 годы</t>
  </si>
  <si>
    <t>Муниципальная программа  "Развитие образования Талдомского муниципального района на 2017-2021 годы"</t>
  </si>
  <si>
    <t>03 2 01 60680</t>
  </si>
  <si>
    <t>Подпрограмма "Развитие предпринимательства в Талдомском муниципальном районе на 2017-2021 годы"</t>
  </si>
  <si>
    <t>Муниципальная  программа  "Развитие и функционирование дорожно-транспортного комплекса  на 2017-2021 годы"</t>
  </si>
  <si>
    <t>Подпрограмма "Развитие потребительского рынка и услуг в Талдомском муниципальном районе на 2017-2021 годы"</t>
  </si>
  <si>
    <t>Муниципальная  программа  "Архитектура и градостроительство Талдомского муниципального района на 2017-2021 годы"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</si>
  <si>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</si>
  <si>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03 1 01 62110</t>
  </si>
  <si>
    <t>Муниципальная программа «Доступная среда» на 2017-2021 годы</t>
  </si>
  <si>
    <t>04 2 00 00000</t>
  </si>
  <si>
    <t>04 2 01 00000</t>
  </si>
  <si>
    <t>04 2 01 00640</t>
  </si>
  <si>
    <t>04 2 02 00000</t>
  </si>
  <si>
    <t>04 2 02 62080</t>
  </si>
  <si>
    <t>Подпрограмма «Социальная поддержка граждан »</t>
  </si>
  <si>
    <t>09 3 01 L1150</t>
  </si>
  <si>
    <t>09 4 01 60820</t>
  </si>
  <si>
    <t>02 2 00 00000</t>
  </si>
  <si>
    <t>02 2 01 00000</t>
  </si>
  <si>
    <t>02 2 01 00820</t>
  </si>
  <si>
    <t>02 2 01 00970</t>
  </si>
  <si>
    <t>Средства массовой информации</t>
  </si>
  <si>
    <t>Периодическая печать и издательства</t>
  </si>
  <si>
    <t>Муниципальная программа ""Развитие системы информирования населения Талдомского муниципального района о деятельности органов местного самоуправления на 2017-2021 годы"</t>
  </si>
  <si>
    <t xml:space="preserve">Основное мероприятие «Мероприятия по обеспечению открытости и прозрачности деятельности органов местного самоуправления.» </t>
  </si>
  <si>
    <t>Размещение материалов о деятельности органов местного самоуправления и информирование жителей района в  средствах массовой информации</t>
  </si>
  <si>
    <t>Организация подписки на региональные и муниципальные СМИ для пожилых, малообеспеченных жителей района</t>
  </si>
  <si>
    <t>Другие вопросы в области средств массовой информации</t>
  </si>
  <si>
    <t>Расходы на изготовление видеоновостей</t>
  </si>
  <si>
    <t>00 000  00000</t>
  </si>
  <si>
    <t>13 0 00 00000</t>
  </si>
  <si>
    <t>13 0 01 00000</t>
  </si>
  <si>
    <t>13 0 01 00010</t>
  </si>
  <si>
    <t>13 0 01 00020</t>
  </si>
  <si>
    <t>13 0 01 00030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</si>
  <si>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</si>
  <si>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</si>
  <si>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03 2 02 62220</t>
  </si>
  <si>
    <t>03 2 02 62230</t>
  </si>
  <si>
    <t>03 2 02 62270</t>
  </si>
  <si>
    <t xml:space="preserve">Дополнительное образование детей
</t>
  </si>
  <si>
    <t xml:space="preserve">Молодежная политика </t>
  </si>
  <si>
    <t>Муниципальная программа "Культура и спорт Талдомского муниципального района на 2017-2021годы"</t>
  </si>
  <si>
    <t xml:space="preserve"> Муниципальная  программа  "Муниципальное управление"  на 2017-2021 годы</t>
  </si>
  <si>
    <t>12 5 01 00650</t>
  </si>
  <si>
    <t>Основное мероприятие «Организация мероприятий по развитию молодежных общественных организаций и добровольческой деятельности»</t>
  </si>
  <si>
    <t>Расходы на содержание организации  по вовлечению молодежи в добровольческую деятельность</t>
  </si>
  <si>
    <t>03 1 01 62140</t>
  </si>
  <si>
    <t>Муниципальная программа "Культура и спорт Талдомского муниципального района на 2017-2021 годы"</t>
  </si>
  <si>
    <t>02 1 01 12000</t>
  </si>
  <si>
    <t>02 1 01 12610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</si>
  <si>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 в муниципальном районе»</t>
  </si>
  <si>
    <t>Основное мероприятие «Обеспечение мер социальной поддержки воспитанников в образовательных организациях»</t>
  </si>
  <si>
    <t>03 1 00 00000</t>
  </si>
  <si>
    <t>03 1 01 00000</t>
  </si>
  <si>
    <t>03 1 01 00590</t>
  </si>
  <si>
    <t>03 1 02 00000</t>
  </si>
  <si>
    <t>03 1 02 17000</t>
  </si>
  <si>
    <t>03 1 02 17010</t>
  </si>
  <si>
    <t>Основное мероприятие "Реконструкция, капитальный ремонт и техническое переоснащение дошкольных организаций"</t>
  </si>
  <si>
    <t>03 1 04 00000</t>
  </si>
  <si>
    <t>03 1 04 20300</t>
  </si>
  <si>
    <t>Подпрограмма «Дошкольное образование»</t>
  </si>
  <si>
    <t>Основное мероприятие «Финансовое обеспечение реализации прав граждан на получение общедоступного и бесплатного дошкольного образования»</t>
  </si>
  <si>
    <t>Основное мероприятие «Финансовое обеспечение деятельности образовательных организаций муниципального района»</t>
  </si>
  <si>
    <t>03 2 01 00000</t>
  </si>
  <si>
    <t>03 2 01 00590</t>
  </si>
  <si>
    <t>Основное мероприятие «Обеспечение мер социальной поддержки обучающихся в образовательных организациях»</t>
  </si>
  <si>
    <t>03 2 02 17000</t>
  </si>
  <si>
    <t>03 2 02 17010</t>
  </si>
  <si>
    <t>03 2 02 17020</t>
  </si>
  <si>
    <t>Обеспечение подвоза обучающихся к месту обучения в муниципальные общеобразовательные организации , расположенные в сельских населенных пунктах Талдомского района</t>
  </si>
  <si>
    <t>Основное мероприятие"Реконструкция, капитальный ремонт и техническое переоснащение общеобразовательных организаций"</t>
  </si>
  <si>
    <t>03 2 05 00000</t>
  </si>
  <si>
    <t>03 2 05 20300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</si>
  <si>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</si>
  <si>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03 2 04 00000</t>
  </si>
  <si>
    <t>Основное мероприятие "Реализация мер, направленных на развитие системы  дополнительного образования, обеспечение доступности услуг дополнительного образования"</t>
  </si>
  <si>
    <t>03 3 00 00000</t>
  </si>
  <si>
    <t>03 3 01 00000</t>
  </si>
  <si>
    <t>03 3 01 00590</t>
  </si>
  <si>
    <t>Основное мероприятие"Реконструкция, капитальный ремонт и техническое переоснащение  организаций дополнительного образования"</t>
  </si>
  <si>
    <t>03 3 02 00000</t>
  </si>
  <si>
    <t>03 3 02 20300</t>
  </si>
  <si>
    <t>Основное мероприятие «Организация и проведение мероприятий по гражданско-патриотическому и духовно-нравственному воспитанию молодежи»</t>
  </si>
  <si>
    <t>Укрепление социальной ответственности, профессиональное самоопределение, трудовая и социальная адаптация молодежи</t>
  </si>
  <si>
    <t>Содействие патриотическому и духовно-нравственному воспитанию молодежи, поддержка талантливой молодежи, молодежных социально значимых инициатив</t>
  </si>
  <si>
    <t>Основное мероприятие "Организация и осуществление мероприятий по работе с детьми в муниципальном районе"</t>
  </si>
  <si>
    <t>03 2 03 00000</t>
  </si>
  <si>
    <t>03 2 03 17050</t>
  </si>
  <si>
    <t>Основное мероприятие "Организация и проведение мероприятий муниципального значения в сфере образования"</t>
  </si>
  <si>
    <t>03 2 04 17000</t>
  </si>
  <si>
    <t>03 2 04 17060</t>
  </si>
  <si>
    <t xml:space="preserve">Обеспечивающая подпрограмма                             </t>
  </si>
  <si>
    <t>00 0 00 00000</t>
  </si>
  <si>
    <t>95 0 00 00000</t>
  </si>
  <si>
    <t>95 0 00 02030</t>
  </si>
  <si>
    <t>95 0 00 02040</t>
  </si>
  <si>
    <t>Основное мероприятие "Профессиональная подготовка и переподготовка муниципальных служащих"</t>
  </si>
  <si>
    <t>Основное мероприятие «Создание условий для реализации полномочий органов местного самоуправления Талдомского муниципального района"</t>
  </si>
  <si>
    <t>Основное мероприятие «Предоставление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области»</t>
  </si>
  <si>
    <t>Основное мероприятие " Пристройка спортивного зала к МОУ Вербилковской средней общеобразовательной школы  поселка  Вербилки Талдомского района ул. Школьная 10"</t>
  </si>
  <si>
    <t>03 2 06 00000</t>
  </si>
  <si>
    <t>04 0 00 00000</t>
  </si>
  <si>
    <t>04 1 00 00000</t>
  </si>
  <si>
    <t>04 1 03 00000</t>
  </si>
  <si>
    <t>99 0 00 00000</t>
  </si>
  <si>
    <t>12 0 00 00000</t>
  </si>
  <si>
    <t>12 5 00 00000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</si>
  <si>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характера, населения и территории Талдомского района"</t>
  </si>
  <si>
    <t>08 0 00 00000</t>
  </si>
  <si>
    <t>08 2 00 00000</t>
  </si>
  <si>
    <t>08 2 01 00000</t>
  </si>
  <si>
    <t>08 2 01 10000</t>
  </si>
  <si>
    <t>10 0 00 00000</t>
  </si>
  <si>
    <t>15 1 00 00000</t>
  </si>
  <si>
    <t>15 1 01 00000</t>
  </si>
  <si>
    <t>Основное мероприятие "Проведение экологических мероприятий"</t>
  </si>
  <si>
    <t>Экологическое образование, воспитание и информирование населения</t>
  </si>
  <si>
    <t>Основное мероприятие "Проведение обследований состояния окружающей среды, охрана окружающей среды"</t>
  </si>
  <si>
    <t xml:space="preserve">Осуществление мероприятий по охране окружающей среды на территории муниципального района </t>
  </si>
  <si>
    <t>07 0 00 00000</t>
  </si>
  <si>
    <t xml:space="preserve">                                          "О бюджете Талдомского муниципального района на 2018год и </t>
  </si>
  <si>
    <t>Распределение бюджетных ассигнований бюджета Талдомского муниципального района   на 2018 год по разделам, подразделам, целевым статьям (муниципальным программам Талдомского муниципального района и непрограммным направлениям деятельности) группам и подгруппам  видов расходов классификации расходов  бюджетов</t>
  </si>
  <si>
    <t>07 0 01 00000</t>
  </si>
  <si>
    <t>07 0 02 00000</t>
  </si>
  <si>
    <t>08 2 01 11750</t>
  </si>
  <si>
    <t>Обеспечивающая подпрограмма</t>
  </si>
  <si>
    <t>02 0 00 00000</t>
  </si>
  <si>
    <t>Подпрограмма «Общее образование»</t>
  </si>
  <si>
    <t>Основное мероприятие «Финансовое обеспечение деятельности образовательных организаций»</t>
  </si>
  <si>
    <t>03 0 00 00000</t>
  </si>
  <si>
    <t>03 2 00 00000</t>
  </si>
  <si>
    <t>03 2 02 00000</t>
  </si>
  <si>
    <t>Основное мероприятие "Увеличение имущественной базы Талдомского района"</t>
  </si>
  <si>
    <t>Основное мероприятие "Оценка и рализация имущества"</t>
  </si>
  <si>
    <t>Организация и проведение аукцонов (конкурсов) по продаже имущества</t>
  </si>
  <si>
    <t>Расходы на проведение мероприятий по оценке имущества</t>
  </si>
  <si>
    <t>Муниципальная программа  "Безопасность населения" на 2017-2021 годы</t>
  </si>
  <si>
    <t>Подпрограмма "Снижение рисков и смягчение последствий чрезвычайных ситуаций природного и техногенного характера"</t>
  </si>
  <si>
    <t xml:space="preserve">Расходы на создание и обеспечение функционирования парковок ( 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 </t>
  </si>
  <si>
    <t>Муниципальная  программа "Предпринимательство Талдомского муниципального района" на 2017-2021 годы</t>
  </si>
  <si>
    <t>Муниципальная программа  "Экология и окружающая среда Талдомского муниципального района на 2017-2021 годы"</t>
  </si>
  <si>
    <t>Основное мероприятие «Обеспечение деятельности МФЦ»</t>
  </si>
  <si>
    <t>Расходы на обеспечение деятельности Многофункционального центра в муниципальном районе</t>
  </si>
  <si>
    <t>99 0 00 00600</t>
  </si>
  <si>
    <t>08 3 00 00000</t>
  </si>
  <si>
    <t>08 3 01 00000</t>
  </si>
  <si>
    <t xml:space="preserve">Основное мероприятие  "Создание условий для реализации полномочий Комитета по образованию"  </t>
  </si>
  <si>
    <t>Подпрограмма "Культура и туризм Талдомского края"</t>
  </si>
  <si>
    <t>Основное мероприятие «Создание, содержание и эксплуатация системы обеспечения вызова экстренных оперативных служб по единому номеру «112»</t>
  </si>
  <si>
    <t>Основное мероприятие «Организация накопления, хранения, освежения, замены и обслуживания запасов материально-технических, продовольственных, медицинских и иных средств в целях гражданской обороны»</t>
  </si>
  <si>
    <t>08 2 01 11800</t>
  </si>
  <si>
    <t>08 2 03 00000</t>
  </si>
  <si>
    <t>08 2 03 11920</t>
  </si>
  <si>
    <t>Подпрограмма "Мобилизационная подготовка экономики "</t>
  </si>
  <si>
    <t>Основное мероприятие «Выполнение работ по  мобилизационой подготовки экономике"</t>
  </si>
  <si>
    <t>08 5 00 00000</t>
  </si>
  <si>
    <t>08 5 01 00000</t>
  </si>
  <si>
    <t>Подпрограмма " Развитие и совершенствование систем оповещания и нформирования населения Талдомского муниципального района Московской области"</t>
  </si>
  <si>
    <t xml:space="preserve">Основное мероприятие «Создание и поддержание в постоянной готовности муниципальной системы  оповещения  и информирования населения об опасностях, возникающих при военных конфликтах или вследствие этих конфликтов, а также об угрозе возникновения или о возникновения чрезвычайной ситуации природного и техногенного характера» </t>
  </si>
  <si>
    <t>Расходы на содержание муниципальной системы оповещания и информирования населения</t>
  </si>
  <si>
    <t>08 3 01 11930</t>
  </si>
  <si>
    <t>Подпрограмма " Обеспечение мероприятий гражданской обороны на территории Талдомского муниципального района Московской области"</t>
  </si>
  <si>
    <t>Основное мероприятие "Создание запасов материально-технических, продовольственных, медицинских и иных стредств для целей гражданской обороны"</t>
  </si>
  <si>
    <t>Основное мероприятие "Повышение уровня архитектурно-художественной выразительности застройки, формирование нового облика населенных пунктов Талдомского муниципального района"</t>
  </si>
  <si>
    <t>Разработка проектной документации в целях благоустройства пешеходных улиц и общественных пространств Талдомского муниципального района</t>
  </si>
  <si>
    <t>Обеспечение разработки и изготовления уличной навигации по району</t>
  </si>
  <si>
    <t>16 0 01 33830</t>
  </si>
  <si>
    <t>Расходы на развитие газификации и водоснабжения в сельской местности</t>
  </si>
  <si>
    <t>Расходы на изготовление схем тепло-, водоснабжения и водоотведения по сельским поселениям</t>
  </si>
  <si>
    <t>06 1 02 40010</t>
  </si>
  <si>
    <t>10 1 00 00000</t>
  </si>
  <si>
    <t>10 1 01 00000</t>
  </si>
  <si>
    <t>Подпрограмма "Развитие газификации в Талдомском  муниципальном районе"</t>
  </si>
  <si>
    <t>15 2 00 00000</t>
  </si>
  <si>
    <t>15 2 01 00000</t>
  </si>
  <si>
    <t>Основное мероприятие "Повышение степени защищенности социально-значимых объектов и мест массового пребывания людей"</t>
  </si>
  <si>
    <t>08 1 00 00000</t>
  </si>
  <si>
    <t>08 1 01 00000</t>
  </si>
  <si>
    <t>08 1 01 01100</t>
  </si>
  <si>
    <t>Основное мероприятие «Развитие потребительского рынка и услуг на территории Талдомского района»</t>
  </si>
  <si>
    <t>00 0 0 00000</t>
  </si>
  <si>
    <t>11 0 00 00000</t>
  </si>
  <si>
    <t>11 2 00 00000</t>
  </si>
  <si>
    <t>Основное мероприятие "Комплексное обустройство населенных пунктов, расположенных в сельской местности, объектами социальной, инженерной инфраструктуры и автомобильными дорогами"</t>
  </si>
  <si>
    <t>11 1 00 00000</t>
  </si>
  <si>
    <t>11 1 01 00000</t>
  </si>
  <si>
    <t>11 1 01 02950</t>
  </si>
  <si>
    <t>16 0 00 00000</t>
  </si>
  <si>
    <t>16 0 01 00000</t>
  </si>
  <si>
    <t>16 0 01 33810</t>
  </si>
  <si>
    <t>16 0 01 33820</t>
  </si>
  <si>
    <t>99 0 00 00630</t>
  </si>
  <si>
    <t>Капитальные вложения в объекты недвижимого имущества муниципальной собственности</t>
  </si>
  <si>
    <t xml:space="preserve">бюджетные инвестиции </t>
  </si>
  <si>
    <t>Основное мероприятие «Организация транспортного обслуживания населения в соответствии с муниципальными контрактами и договорами на оказание услуг по перевозке пассажиров»</t>
  </si>
  <si>
    <t>14 0 00 00000</t>
  </si>
  <si>
    <t>14 3 00 00000</t>
  </si>
  <si>
    <t>14 3 01 00000</t>
  </si>
  <si>
    <t>14 3 01 03030</t>
  </si>
  <si>
    <t>06 0 00 00000</t>
  </si>
  <si>
    <t>06 1 00 00000</t>
  </si>
  <si>
    <t>06 1 02 00000</t>
  </si>
  <si>
    <t>400</t>
  </si>
  <si>
    <t>410</t>
  </si>
  <si>
    <t>Расходы на содержание автомобильных дорог</t>
  </si>
  <si>
    <t>14 1 00 00000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</si>
  <si>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Талдомском муниципальном районе"</t>
  </si>
  <si>
    <t>Основное мероприятие «Внедрение информационных технологий для повышения качества и доступности образовательных услуг населению Московской области»</t>
  </si>
  <si>
    <t>Внедрение современных технологий в образовательных организациях района</t>
  </si>
  <si>
    <t>Основное мероприятие "Создание, развитие и поддержка региональных и  информационных систем обеспечения деятельности органов местного самоуправления Талдомского муниципального района по реализации возложенных на них задач и функций"</t>
  </si>
  <si>
    <t>публичные нормативные социальные выплаты гражданам</t>
  </si>
  <si>
    <t>публичные нормативные социальные выплаты  гражданам</t>
  </si>
  <si>
    <t>Подпрограмма "Развитие физической культуры и формирование здорового образа жизни в Талдомском муниципальном районе"</t>
  </si>
  <si>
    <t xml:space="preserve">обслуживание муниципального долга </t>
  </si>
  <si>
    <t>Обслуживание государственного и муниципального долга</t>
  </si>
  <si>
    <t>Другие общегосударственные вопросы</t>
  </si>
  <si>
    <t>Целевые программы муниципальных образований</t>
  </si>
  <si>
    <t>795 00 00</t>
  </si>
  <si>
    <t>Национальная оборона</t>
  </si>
  <si>
    <t>Мобилизационная подготовка экономики</t>
  </si>
  <si>
    <t>Софинансирование из областного бюджета на ремонт асфальтового покрытия дворовых территорий в сельских населенных пунктах</t>
  </si>
  <si>
    <t>17 3 02 R5553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</si>
  <si>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</si>
  <si>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03 2 05 62260</t>
  </si>
  <si>
    <t>Реализация государственных функций по мобилизационной подготовке экономики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</si>
  <si>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</si>
  <si>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</si>
  <si>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247 00 00</t>
  </si>
  <si>
    <t>247 99 00</t>
  </si>
  <si>
    <t>Национальная  экономика</t>
  </si>
  <si>
    <t>Федеральные целевые программы</t>
  </si>
  <si>
    <t>100 00 00</t>
  </si>
  <si>
    <t>Федеральная целевая программа «Социальное развитие села до 2010 года»</t>
  </si>
  <si>
    <t>100 11 00</t>
  </si>
  <si>
    <t>02</t>
  </si>
  <si>
    <t>03</t>
  </si>
  <si>
    <t>05</t>
  </si>
  <si>
    <t>06</t>
  </si>
  <si>
    <t>07</t>
  </si>
  <si>
    <t xml:space="preserve">Транспорт                                                            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</si>
  <si>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</si>
  <si>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</si>
  <si>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</si>
  <si>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Субсидии на обеспечение жильем молодых семей и молодых специалистов, проживающих и работающих в сельской местности</t>
  </si>
  <si>
    <t xml:space="preserve">Поддержка жилищного хозяйства </t>
  </si>
  <si>
    <t>350 00 00</t>
  </si>
  <si>
    <t>Коммунальное хозяйство</t>
  </si>
  <si>
    <t xml:space="preserve">Поддержка коммунального хозяйства 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</si>
  <si>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</si>
  <si>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</si>
  <si>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</si>
  <si>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</si>
  <si>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</si>
  <si>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</si>
  <si>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</si>
  <si>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</si>
  <si>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</si>
  <si>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</si>
  <si>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</si>
  <si>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Организация и содержание мест захоронения</t>
  </si>
  <si>
    <t>600 04 00</t>
  </si>
  <si>
    <t>Прочие мероприятия по благоустройству городских округов и поселений</t>
  </si>
  <si>
    <t>600 05 00</t>
  </si>
  <si>
    <t>Охрана окружающей среды</t>
  </si>
  <si>
    <t>Сбор, удаление отходов и очистка сточных вод</t>
  </si>
  <si>
    <t>Мероприятия по сбору и удалению твердых и жидких отходов</t>
  </si>
  <si>
    <t>Сбор и удаление твердых отходов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</si>
  <si>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</si>
  <si>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</si>
  <si>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</si>
  <si>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</si>
  <si>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 xml:space="preserve">Культура </t>
  </si>
  <si>
    <t>04</t>
  </si>
  <si>
    <t>Физическая культура и спорт</t>
  </si>
  <si>
    <t>Физкультурно-оздоровительная работа и спортивные мероприятия</t>
  </si>
  <si>
    <t>Социальная политика</t>
  </si>
  <si>
    <t>Пенсионное обеспечение</t>
  </si>
  <si>
    <t>Социальное обеспечение населения</t>
  </si>
  <si>
    <t>Социальная помощь</t>
  </si>
  <si>
    <t>505 00 00</t>
  </si>
  <si>
    <t>505 36 00</t>
  </si>
  <si>
    <t>Охрана семьи и детства</t>
  </si>
  <si>
    <t>Рз</t>
  </si>
  <si>
    <t>ПР</t>
  </si>
  <si>
    <t>ЦСР</t>
  </si>
  <si>
    <t>ВР</t>
  </si>
  <si>
    <t>Сумма</t>
  </si>
  <si>
    <t>(тыс. рублей)</t>
  </si>
  <si>
    <t>Наименование показателя</t>
  </si>
  <si>
    <t>Общегосударственные вопросы</t>
  </si>
  <si>
    <t>000 00 00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</si>
  <si>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</si>
  <si>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</si>
  <si>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</si>
  <si>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000 </t>
  </si>
  <si>
    <t>Выполнение функций органами местного самоуправления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</si>
  <si>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</si>
  <si>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         на плановый период 2019 и 2020 годов"  от  " "             2017 года №+</t>
  </si>
  <si>
    <t>Подпрограмма "Снижение рисков и смягчение последствий чрезвычайных ситуаций природного и техногенного характера на территории Талдомского района"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</si>
</sst>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0.0"/>
    <numFmt numFmtId="179" formatCode="0.00000"/>
    <numFmt numFmtId="180" formatCode="0.000"/>
    <numFmt numFmtId="181" formatCode="0.0000"/>
    <numFmt numFmtId="182" formatCode="_-* #,##0.000_р_._-;\-* #,##0.000_р_._-;_-* &quot;-&quot;??_р_._-;_-@_-"/>
    <numFmt numFmtId="183" formatCode="_-* #,##0.0000_р_._-;\-* #,##0.0000_р_._-;_-* &quot;-&quot;??_р_._-;_-@_-"/>
    <numFmt numFmtId="184" formatCode="_-* #,##0.00000_р_._-;\-* #,##0.00000_р_._-;_-* &quot;-&quot;??_р_._-;_-@_-"/>
    <numFmt numFmtId="185" formatCode="0.000000"/>
    <numFmt numFmtId="186" formatCode="0.0000000"/>
    <numFmt numFmtId="187" formatCode="_-* #,##0.0_р_._-;\-* #,##0.0_р_._-;_-* &quot;-&quot;??_р_._-;_-@_-"/>
  </numFmts>
  <fonts count="76">
    <font>
      <sz val="10"/>
      <name val="Arial Cyr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6"/>
      <name val="Arial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Times New Roman Cyr"/>
      <family val="0"/>
    </font>
    <font>
      <b/>
      <sz val="12"/>
      <name val="Times New Roman Cyr"/>
      <family val="0"/>
    </font>
    <font>
      <b/>
      <sz val="12"/>
      <color indexed="8"/>
      <name val="Times New Roman Cyr"/>
      <family val="0"/>
    </font>
    <font>
      <b/>
      <sz val="14"/>
      <color indexed="8"/>
      <name val="Times New Roman Cyr"/>
      <family val="0"/>
    </font>
    <font>
      <sz val="12"/>
      <name val="Times New Roman Cyr"/>
      <family val="0"/>
    </font>
    <font>
      <sz val="12"/>
      <color indexed="8"/>
      <name val="Times New Roman Cyr"/>
      <family val="0"/>
    </font>
    <font>
      <sz val="14"/>
      <color indexed="8"/>
      <name val="Times New Roman Cyr"/>
      <family val="0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b/>
      <i/>
      <sz val="14"/>
      <color indexed="8"/>
      <name val="Times New Roman Cyr"/>
      <family val="0"/>
    </font>
    <font>
      <i/>
      <sz val="14"/>
      <name val="Times New Roman Cyr"/>
      <family val="0"/>
    </font>
    <font>
      <sz val="14"/>
      <color indexed="8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 Cyr"/>
      <family val="0"/>
    </font>
    <font>
      <b/>
      <i/>
      <sz val="14"/>
      <color indexed="8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6"/>
      <color indexed="8"/>
      <name val="Times New Roman Cyr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171" fontId="2" fillId="0" borderId="0" xfId="60" applyFont="1" applyBorder="1" applyAlignment="1">
      <alignment/>
    </xf>
    <xf numFmtId="49" fontId="3" fillId="0" borderId="0" xfId="0" applyNumberFormat="1" applyFont="1" applyAlignment="1">
      <alignment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8" fontId="8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78" fontId="8" fillId="0" borderId="10" xfId="0" applyNumberFormat="1" applyFont="1" applyBorder="1" applyAlignment="1">
      <alignment horizontal="center" wrapText="1"/>
    </xf>
    <xf numFmtId="49" fontId="15" fillId="0" borderId="10" xfId="0" applyNumberFormat="1" applyFont="1" applyFill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0" xfId="0" applyFont="1" applyFill="1" applyBorder="1" applyAlignment="1" quotePrefix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49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 quotePrefix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1" fillId="0" borderId="10" xfId="0" applyFont="1" applyFill="1" applyBorder="1" applyAlignment="1">
      <alignment horizontal="left" wrapText="1"/>
    </xf>
    <xf numFmtId="0" fontId="23" fillId="0" borderId="10" xfId="0" applyFont="1" applyBorder="1" applyAlignment="1">
      <alignment wrapText="1"/>
    </xf>
    <xf numFmtId="0" fontId="19" fillId="0" borderId="10" xfId="0" applyFont="1" applyFill="1" applyBorder="1" applyAlignment="1">
      <alignment wrapText="1"/>
    </xf>
    <xf numFmtId="178" fontId="1" fillId="0" borderId="10" xfId="0" applyNumberFormat="1" applyFont="1" applyBorder="1" applyAlignment="1">
      <alignment horizontal="center" wrapText="1"/>
    </xf>
    <xf numFmtId="0" fontId="19" fillId="0" borderId="10" xfId="0" applyFont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0" fontId="4" fillId="0" borderId="10" xfId="0" applyFont="1" applyBorder="1" applyAlignment="1" quotePrefix="1">
      <alignment horizontal="center"/>
    </xf>
    <xf numFmtId="0" fontId="2" fillId="0" borderId="10" xfId="0" applyFont="1" applyBorder="1" applyAlignment="1" quotePrefix="1">
      <alignment horizontal="center"/>
    </xf>
    <xf numFmtId="49" fontId="8" fillId="0" borderId="10" xfId="0" applyNumberFormat="1" applyFont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49" fontId="18" fillId="0" borderId="10" xfId="0" applyNumberFormat="1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0" fontId="15" fillId="0" borderId="10" xfId="0" applyFont="1" applyBorder="1" applyAlignment="1">
      <alignment wrapText="1"/>
    </xf>
    <xf numFmtId="0" fontId="21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49" fontId="3" fillId="0" borderId="0" xfId="0" applyNumberFormat="1" applyFont="1" applyBorder="1" applyAlignment="1">
      <alignment/>
    </xf>
    <xf numFmtId="178" fontId="4" fillId="0" borderId="10" xfId="0" applyNumberFormat="1" applyFont="1" applyBorder="1" applyAlignment="1">
      <alignment horizontal="center" wrapText="1"/>
    </xf>
    <xf numFmtId="178" fontId="2" fillId="0" borderId="10" xfId="0" applyNumberFormat="1" applyFont="1" applyBorder="1" applyAlignment="1">
      <alignment horizontal="center" wrapText="1"/>
    </xf>
    <xf numFmtId="178" fontId="1" fillId="0" borderId="10" xfId="60" applyNumberFormat="1" applyFont="1" applyBorder="1" applyAlignment="1">
      <alignment horizontal="center" wrapText="1"/>
    </xf>
    <xf numFmtId="178" fontId="8" fillId="0" borderId="10" xfId="60" applyNumberFormat="1" applyFont="1" applyBorder="1" applyAlignment="1">
      <alignment horizontal="center" wrapText="1"/>
    </xf>
    <xf numFmtId="178" fontId="18" fillId="0" borderId="0" xfId="0" applyNumberFormat="1" applyFont="1" applyFill="1" applyBorder="1" applyAlignment="1">
      <alignment horizont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49" fontId="16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28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wrapText="1"/>
    </xf>
    <xf numFmtId="0" fontId="30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18" fillId="0" borderId="10" xfId="0" applyNumberFormat="1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8" fillId="0" borderId="10" xfId="0" applyFont="1" applyBorder="1" applyAlignment="1">
      <alignment wrapText="1"/>
    </xf>
    <xf numFmtId="0" fontId="31" fillId="0" borderId="10" xfId="0" applyFont="1" applyBorder="1" applyAlignment="1">
      <alignment wrapText="1"/>
    </xf>
    <xf numFmtId="49" fontId="17" fillId="0" borderId="10" xfId="0" applyNumberFormat="1" applyFont="1" applyFill="1" applyBorder="1" applyAlignment="1">
      <alignment horizontal="center"/>
    </xf>
    <xf numFmtId="0" fontId="32" fillId="0" borderId="10" xfId="0" applyFont="1" applyBorder="1" applyAlignment="1">
      <alignment wrapText="1"/>
    </xf>
    <xf numFmtId="0" fontId="20" fillId="0" borderId="10" xfId="0" applyFont="1" applyBorder="1" applyAlignment="1">
      <alignment wrapText="1"/>
    </xf>
    <xf numFmtId="0" fontId="33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49" fontId="31" fillId="33" borderId="16" xfId="0" applyNumberFormat="1" applyFont="1" applyFill="1" applyBorder="1" applyAlignment="1" applyProtection="1">
      <alignment wrapText="1"/>
      <protection/>
    </xf>
    <xf numFmtId="49" fontId="35" fillId="0" borderId="10" xfId="0" applyNumberFormat="1" applyFont="1" applyBorder="1" applyAlignment="1">
      <alignment horizontal="center"/>
    </xf>
    <xf numFmtId="49" fontId="14" fillId="33" borderId="10" xfId="0" applyNumberFormat="1" applyFont="1" applyFill="1" applyBorder="1" applyAlignment="1">
      <alignment horizontal="center" wrapText="1"/>
    </xf>
    <xf numFmtId="49" fontId="30" fillId="33" borderId="10" xfId="0" applyNumberFormat="1" applyFont="1" applyFill="1" applyBorder="1" applyAlignment="1">
      <alignment horizontal="center" wrapText="1"/>
    </xf>
    <xf numFmtId="49" fontId="17" fillId="33" borderId="10" xfId="0" applyNumberFormat="1" applyFont="1" applyFill="1" applyBorder="1" applyAlignment="1">
      <alignment horizontal="center" wrapText="1"/>
    </xf>
    <xf numFmtId="0" fontId="28" fillId="33" borderId="10" xfId="0" applyFont="1" applyFill="1" applyBorder="1" applyAlignment="1">
      <alignment horizontal="center" wrapText="1"/>
    </xf>
    <xf numFmtId="0" fontId="30" fillId="33" borderId="10" xfId="0" applyFont="1" applyFill="1" applyBorder="1" applyAlignment="1">
      <alignment horizontal="center" wrapText="1"/>
    </xf>
    <xf numFmtId="49" fontId="35" fillId="0" borderId="10" xfId="0" applyNumberFormat="1" applyFont="1" applyFill="1" applyBorder="1" applyAlignment="1">
      <alignment horizontal="center" wrapText="1"/>
    </xf>
    <xf numFmtId="49" fontId="36" fillId="0" borderId="10" xfId="0" applyNumberFormat="1" applyFont="1" applyFill="1" applyBorder="1" applyAlignment="1">
      <alignment horizontal="center" wrapText="1"/>
    </xf>
    <xf numFmtId="178" fontId="1" fillId="0" borderId="10" xfId="0" applyNumberFormat="1" applyFont="1" applyFill="1" applyBorder="1" applyAlignment="1">
      <alignment horizontal="center" wrapText="1"/>
    </xf>
    <xf numFmtId="178" fontId="8" fillId="0" borderId="10" xfId="0" applyNumberFormat="1" applyFont="1" applyFill="1" applyBorder="1" applyAlignment="1">
      <alignment horizontal="center" wrapText="1"/>
    </xf>
    <xf numFmtId="0" fontId="34" fillId="0" borderId="10" xfId="0" applyFont="1" applyBorder="1" applyAlignment="1">
      <alignment wrapText="1"/>
    </xf>
    <xf numFmtId="0" fontId="34" fillId="0" borderId="10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49" fontId="35" fillId="0" borderId="10" xfId="0" applyNumberFormat="1" applyFont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wrapText="1"/>
    </xf>
    <xf numFmtId="49" fontId="13" fillId="33" borderId="17" xfId="0" applyNumberFormat="1" applyFont="1" applyFill="1" applyBorder="1" applyAlignment="1">
      <alignment horizontal="center" wrapText="1"/>
    </xf>
    <xf numFmtId="49" fontId="13" fillId="33" borderId="10" xfId="0" applyNumberFormat="1" applyFont="1" applyFill="1" applyBorder="1" applyAlignment="1">
      <alignment horizontal="center" wrapText="1"/>
    </xf>
    <xf numFmtId="49" fontId="36" fillId="0" borderId="10" xfId="0" applyNumberFormat="1" applyFont="1" applyBorder="1" applyAlignment="1">
      <alignment horizontal="center" wrapText="1"/>
    </xf>
    <xf numFmtId="49" fontId="16" fillId="33" borderId="10" xfId="0" applyNumberFormat="1" applyFont="1" applyFill="1" applyBorder="1" applyAlignment="1">
      <alignment horizontal="center" wrapText="1"/>
    </xf>
    <xf numFmtId="0" fontId="18" fillId="0" borderId="11" xfId="0" applyFont="1" applyFill="1" applyBorder="1" applyAlignment="1">
      <alignment wrapText="1"/>
    </xf>
    <xf numFmtId="49" fontId="14" fillId="33" borderId="10" xfId="0" applyNumberFormat="1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28" fillId="33" borderId="10" xfId="0" applyFont="1" applyFill="1" applyBorder="1" applyAlignment="1">
      <alignment horizontal="center"/>
    </xf>
    <xf numFmtId="0" fontId="30" fillId="33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7" fillId="33" borderId="10" xfId="0" applyFont="1" applyFill="1" applyBorder="1" applyAlignment="1" quotePrefix="1">
      <alignment horizontal="center"/>
    </xf>
    <xf numFmtId="0" fontId="38" fillId="0" borderId="10" xfId="0" applyFont="1" applyFill="1" applyBorder="1" applyAlignment="1">
      <alignment wrapText="1"/>
    </xf>
    <xf numFmtId="0" fontId="13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wrapText="1"/>
    </xf>
    <xf numFmtId="1" fontId="24" fillId="0" borderId="10" xfId="0" applyNumberFormat="1" applyFont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178" fontId="1" fillId="0" borderId="10" xfId="0" applyNumberFormat="1" applyFont="1" applyFill="1" applyBorder="1" applyAlignment="1">
      <alignment horizontal="center"/>
    </xf>
    <xf numFmtId="178" fontId="8" fillId="0" borderId="10" xfId="0" applyNumberFormat="1" applyFont="1" applyFill="1" applyBorder="1" applyAlignment="1">
      <alignment horizontal="center"/>
    </xf>
    <xf numFmtId="178" fontId="15" fillId="0" borderId="10" xfId="0" applyNumberFormat="1" applyFont="1" applyFill="1" applyBorder="1" applyAlignment="1">
      <alignment horizontal="center" wrapText="1"/>
    </xf>
    <xf numFmtId="178" fontId="18" fillId="0" borderId="10" xfId="0" applyNumberFormat="1" applyFont="1" applyFill="1" applyBorder="1" applyAlignment="1">
      <alignment horizontal="center" wrapText="1"/>
    </xf>
    <xf numFmtId="178" fontId="1" fillId="33" borderId="10" xfId="0" applyNumberFormat="1" applyFont="1" applyFill="1" applyBorder="1" applyAlignment="1">
      <alignment horizontal="center" wrapText="1"/>
    </xf>
    <xf numFmtId="178" fontId="8" fillId="33" borderId="10" xfId="0" applyNumberFormat="1" applyFont="1" applyFill="1" applyBorder="1" applyAlignment="1">
      <alignment horizontal="center" wrapText="1"/>
    </xf>
    <xf numFmtId="0" fontId="19" fillId="0" borderId="10" xfId="0" applyFont="1" applyFill="1" applyBorder="1" applyAlignment="1">
      <alignment vertical="top" wrapText="1"/>
    </xf>
    <xf numFmtId="0" fontId="20" fillId="0" borderId="10" xfId="0" applyNumberFormat="1" applyFont="1" applyFill="1" applyBorder="1" applyAlignment="1">
      <alignment horizontal="left" wrapText="1"/>
    </xf>
    <xf numFmtId="0" fontId="21" fillId="0" borderId="10" xfId="0" applyFont="1" applyFill="1" applyBorder="1" applyAlignment="1">
      <alignment vertical="top" wrapText="1"/>
    </xf>
    <xf numFmtId="0" fontId="18" fillId="0" borderId="10" xfId="0" applyNumberFormat="1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178" fontId="4" fillId="0" borderId="10" xfId="0" applyNumberFormat="1" applyFont="1" applyBorder="1" applyAlignment="1">
      <alignment horizontal="center"/>
    </xf>
    <xf numFmtId="178" fontId="2" fillId="0" borderId="10" xfId="0" applyNumberFormat="1" applyFont="1" applyBorder="1" applyAlignment="1">
      <alignment horizontal="center"/>
    </xf>
    <xf numFmtId="0" fontId="15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horizontal="left" vertical="top" wrapText="1"/>
    </xf>
    <xf numFmtId="178" fontId="39" fillId="0" borderId="10" xfId="0" applyNumberFormat="1" applyFont="1" applyFill="1" applyBorder="1" applyAlignment="1">
      <alignment horizontal="center" wrapText="1"/>
    </xf>
    <xf numFmtId="178" fontId="40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0" fontId="20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 wrapText="1"/>
    </xf>
    <xf numFmtId="178" fontId="29" fillId="0" borderId="10" xfId="0" applyNumberFormat="1" applyFont="1" applyBorder="1" applyAlignment="1">
      <alignment horizontal="center"/>
    </xf>
    <xf numFmtId="178" fontId="41" fillId="0" borderId="1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171" fontId="2" fillId="0" borderId="0" xfId="60" applyFont="1" applyBorder="1" applyAlignment="1">
      <alignment horizontal="right" vertical="center" wrapText="1"/>
    </xf>
    <xf numFmtId="0" fontId="26" fillId="0" borderId="0" xfId="0" applyFont="1" applyAlignment="1">
      <alignment horizontal="right" wrapText="1"/>
    </xf>
    <xf numFmtId="171" fontId="2" fillId="0" borderId="0" xfId="60" applyFont="1" applyBorder="1" applyAlignment="1">
      <alignment horizontal="right"/>
    </xf>
    <xf numFmtId="0" fontId="26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6"/>
  <sheetViews>
    <sheetView tabSelected="1" view="pageBreakPreview" zoomScale="75" zoomScaleSheetLayoutView="75" zoomScalePageLayoutView="0" workbookViewId="0" topLeftCell="A1">
      <selection activeCell="F469" sqref="F469"/>
    </sheetView>
  </sheetViews>
  <sheetFormatPr defaultColWidth="9.00390625" defaultRowHeight="12.75"/>
  <cols>
    <col min="1" max="1" width="54.875" style="2" customWidth="1"/>
    <col min="2" max="2" width="8.75390625" style="4" customWidth="1"/>
    <col min="3" max="3" width="8.75390625" style="2" customWidth="1"/>
    <col min="4" max="4" width="18.875" style="2" customWidth="1"/>
    <col min="5" max="5" width="11.875" style="2" customWidth="1"/>
    <col min="6" max="6" width="17.125" style="2" customWidth="1"/>
    <col min="7" max="7" width="25.75390625" style="2" customWidth="1"/>
    <col min="8" max="8" width="9.125" style="2" customWidth="1"/>
    <col min="9" max="9" width="2.125" style="2" customWidth="1"/>
    <col min="10" max="19" width="9.125" style="2" hidden="1" customWidth="1"/>
    <col min="20" max="20" width="0.12890625" style="2" customWidth="1"/>
    <col min="21" max="21" width="9.125" style="2" hidden="1" customWidth="1"/>
    <col min="22" max="22" width="0.12890625" style="2" hidden="1" customWidth="1"/>
    <col min="23" max="25" width="9.125" style="2" hidden="1" customWidth="1"/>
    <col min="26" max="16384" width="9.125" style="2" customWidth="1"/>
  </cols>
  <sheetData>
    <row r="1" spans="1:7" ht="18.75" customHeight="1">
      <c r="A1" s="166" t="s">
        <v>200</v>
      </c>
      <c r="B1" s="167"/>
      <c r="C1" s="167"/>
      <c r="D1" s="167"/>
      <c r="E1" s="167"/>
      <c r="F1" s="167"/>
      <c r="G1" s="167"/>
    </row>
    <row r="2" spans="1:7" ht="15">
      <c r="A2" s="166" t="s">
        <v>27</v>
      </c>
      <c r="B2" s="167"/>
      <c r="C2" s="167"/>
      <c r="D2" s="167"/>
      <c r="E2" s="168"/>
      <c r="F2" s="168"/>
      <c r="G2" s="168"/>
    </row>
    <row r="3" spans="1:7" ht="20.25" customHeight="1">
      <c r="A3" s="171" t="s">
        <v>481</v>
      </c>
      <c r="B3" s="172"/>
      <c r="C3" s="172"/>
      <c r="D3" s="172"/>
      <c r="E3" s="172"/>
      <c r="F3" s="172"/>
      <c r="G3" s="172"/>
    </row>
    <row r="4" spans="1:7" ht="16.5" customHeight="1">
      <c r="A4" s="173" t="s">
        <v>658</v>
      </c>
      <c r="B4" s="174"/>
      <c r="C4" s="174"/>
      <c r="D4" s="174"/>
      <c r="E4" s="174"/>
      <c r="F4" s="174"/>
      <c r="G4" s="174"/>
    </row>
    <row r="5" spans="1:7" ht="3.75" customHeight="1">
      <c r="A5" s="3"/>
      <c r="G5" s="28"/>
    </row>
    <row r="6" spans="1:7" ht="124.5" customHeight="1">
      <c r="A6" s="169" t="s">
        <v>482</v>
      </c>
      <c r="B6" s="169"/>
      <c r="C6" s="169"/>
      <c r="D6" s="169"/>
      <c r="E6" s="170"/>
      <c r="F6" s="170"/>
      <c r="G6" s="170"/>
    </row>
    <row r="7" spans="1:4" ht="6.75" customHeight="1">
      <c r="A7" s="5"/>
      <c r="B7" s="6"/>
      <c r="C7" s="5"/>
      <c r="D7" s="5"/>
    </row>
    <row r="8" spans="1:7" ht="15">
      <c r="A8" s="7"/>
      <c r="G8" s="8" t="s">
        <v>648</v>
      </c>
    </row>
    <row r="9" spans="1:7" ht="285.75" customHeight="1" thickBot="1">
      <c r="A9" s="9" t="s">
        <v>649</v>
      </c>
      <c r="B9" s="80" t="s">
        <v>643</v>
      </c>
      <c r="C9" s="81" t="s">
        <v>644</v>
      </c>
      <c r="D9" s="81" t="s">
        <v>645</v>
      </c>
      <c r="E9" s="81" t="s">
        <v>646</v>
      </c>
      <c r="F9" s="81" t="s">
        <v>647</v>
      </c>
      <c r="G9" s="9" t="s">
        <v>50</v>
      </c>
    </row>
    <row r="10" spans="1:7" ht="13.5" customHeight="1">
      <c r="A10" s="10">
        <v>1</v>
      </c>
      <c r="B10" s="78">
        <v>2</v>
      </c>
      <c r="C10" s="79">
        <v>3</v>
      </c>
      <c r="D10" s="79">
        <v>4</v>
      </c>
      <c r="E10" s="79">
        <v>5</v>
      </c>
      <c r="F10" s="79">
        <v>6</v>
      </c>
      <c r="G10" s="11">
        <v>7</v>
      </c>
    </row>
    <row r="11" spans="1:7" ht="24.75" customHeight="1">
      <c r="A11" s="12" t="s">
        <v>650</v>
      </c>
      <c r="B11" s="13" t="s">
        <v>653</v>
      </c>
      <c r="C11" s="13" t="s">
        <v>6</v>
      </c>
      <c r="D11" s="37" t="s">
        <v>453</v>
      </c>
      <c r="E11" s="13" t="s">
        <v>8</v>
      </c>
      <c r="F11" s="52">
        <f>SUM(F12+F17+F24+F44+F56+F64)</f>
        <v>170098</v>
      </c>
      <c r="G11" s="52">
        <f>SUM(G12+G17+G24+G44+G56+G64)</f>
        <v>21184</v>
      </c>
    </row>
    <row r="12" spans="1:7" ht="47.25">
      <c r="A12" s="1" t="s">
        <v>652</v>
      </c>
      <c r="B12" s="13" t="s">
        <v>653</v>
      </c>
      <c r="C12" s="15" t="s">
        <v>654</v>
      </c>
      <c r="D12" s="37" t="s">
        <v>453</v>
      </c>
      <c r="E12" s="13" t="s">
        <v>655</v>
      </c>
      <c r="F12" s="115">
        <f>SUM(F13)</f>
        <v>1747</v>
      </c>
      <c r="G12" s="52"/>
    </row>
    <row r="13" spans="1:7" ht="63" customHeight="1">
      <c r="A13" s="57" t="s">
        <v>52</v>
      </c>
      <c r="B13" s="13" t="s">
        <v>653</v>
      </c>
      <c r="C13" s="15" t="s">
        <v>654</v>
      </c>
      <c r="D13" s="37" t="s">
        <v>454</v>
      </c>
      <c r="E13" s="17" t="s">
        <v>8</v>
      </c>
      <c r="F13" s="115">
        <f>SUM(F14)</f>
        <v>1747</v>
      </c>
      <c r="G13" s="29"/>
    </row>
    <row r="14" spans="1:7" ht="18">
      <c r="A14" s="138" t="s">
        <v>351</v>
      </c>
      <c r="B14" s="17" t="s">
        <v>653</v>
      </c>
      <c r="C14" s="18" t="s">
        <v>654</v>
      </c>
      <c r="D14" s="85" t="s">
        <v>455</v>
      </c>
      <c r="E14" s="32" t="s">
        <v>8</v>
      </c>
      <c r="F14" s="115">
        <f>SUM(F15)</f>
        <v>1747</v>
      </c>
      <c r="G14" s="29"/>
    </row>
    <row r="15" spans="1:7" ht="91.5" customHeight="1">
      <c r="A15" s="50" t="s">
        <v>51</v>
      </c>
      <c r="B15" s="17" t="s">
        <v>653</v>
      </c>
      <c r="C15" s="18" t="s">
        <v>654</v>
      </c>
      <c r="D15" s="85" t="s">
        <v>455</v>
      </c>
      <c r="E15" s="32">
        <v>100</v>
      </c>
      <c r="F15" s="116">
        <f>SUM(F16)</f>
        <v>1747</v>
      </c>
      <c r="G15" s="29"/>
    </row>
    <row r="16" spans="1:7" ht="42.75" customHeight="1">
      <c r="A16" s="59" t="s">
        <v>169</v>
      </c>
      <c r="B16" s="17" t="s">
        <v>653</v>
      </c>
      <c r="C16" s="18" t="s">
        <v>654</v>
      </c>
      <c r="D16" s="85" t="s">
        <v>455</v>
      </c>
      <c r="E16" s="32">
        <v>120</v>
      </c>
      <c r="F16" s="116">
        <v>1747</v>
      </c>
      <c r="G16" s="29"/>
    </row>
    <row r="17" spans="1:7" ht="66" customHeight="1">
      <c r="A17" s="1" t="s">
        <v>657</v>
      </c>
      <c r="B17" s="13" t="s">
        <v>653</v>
      </c>
      <c r="C17" s="13" t="s">
        <v>596</v>
      </c>
      <c r="D17" s="37" t="s">
        <v>453</v>
      </c>
      <c r="E17" s="13" t="s">
        <v>655</v>
      </c>
      <c r="F17" s="52">
        <f>SUM(F18)</f>
        <v>2974</v>
      </c>
      <c r="G17" s="52">
        <v>539</v>
      </c>
    </row>
    <row r="18" spans="1:7" ht="56.25">
      <c r="A18" s="57" t="s">
        <v>52</v>
      </c>
      <c r="B18" s="13" t="s">
        <v>653</v>
      </c>
      <c r="C18" s="13" t="s">
        <v>596</v>
      </c>
      <c r="D18" s="37" t="s">
        <v>454</v>
      </c>
      <c r="E18" s="13" t="s">
        <v>8</v>
      </c>
      <c r="F18" s="52">
        <f>SUM(F19)</f>
        <v>2974</v>
      </c>
      <c r="G18" s="52">
        <v>539</v>
      </c>
    </row>
    <row r="19" spans="1:7" ht="56.25">
      <c r="A19" s="64" t="s">
        <v>352</v>
      </c>
      <c r="B19" s="17" t="s">
        <v>653</v>
      </c>
      <c r="C19" s="17" t="s">
        <v>596</v>
      </c>
      <c r="D19" s="85" t="s">
        <v>456</v>
      </c>
      <c r="E19" s="17" t="s">
        <v>8</v>
      </c>
      <c r="F19" s="29">
        <f>SUM(F20+F22)</f>
        <v>2974</v>
      </c>
      <c r="G19" s="29">
        <v>539</v>
      </c>
    </row>
    <row r="20" spans="1:7" ht="112.5">
      <c r="A20" s="59" t="s">
        <v>53</v>
      </c>
      <c r="B20" s="17" t="s">
        <v>653</v>
      </c>
      <c r="C20" s="17" t="s">
        <v>596</v>
      </c>
      <c r="D20" s="85" t="s">
        <v>456</v>
      </c>
      <c r="E20" s="17" t="s">
        <v>46</v>
      </c>
      <c r="F20" s="29">
        <f>SUM(F21)</f>
        <v>2784</v>
      </c>
      <c r="G20" s="29">
        <v>539</v>
      </c>
    </row>
    <row r="21" spans="1:7" ht="37.5">
      <c r="A21" s="59" t="s">
        <v>169</v>
      </c>
      <c r="B21" s="17" t="s">
        <v>653</v>
      </c>
      <c r="C21" s="17" t="s">
        <v>596</v>
      </c>
      <c r="D21" s="85" t="s">
        <v>456</v>
      </c>
      <c r="E21" s="17" t="s">
        <v>49</v>
      </c>
      <c r="F21" s="29">
        <v>2784</v>
      </c>
      <c r="G21" s="29">
        <v>539</v>
      </c>
    </row>
    <row r="22" spans="1:7" ht="37.5">
      <c r="A22" s="56" t="s">
        <v>54</v>
      </c>
      <c r="B22" s="17" t="s">
        <v>653</v>
      </c>
      <c r="C22" s="17" t="s">
        <v>596</v>
      </c>
      <c r="D22" s="85" t="s">
        <v>456</v>
      </c>
      <c r="E22" s="17" t="s">
        <v>56</v>
      </c>
      <c r="F22" s="29">
        <f>SUM(F23)</f>
        <v>190</v>
      </c>
      <c r="G22" s="29"/>
    </row>
    <row r="23" spans="1:7" ht="56.25">
      <c r="A23" s="56" t="s">
        <v>170</v>
      </c>
      <c r="B23" s="17" t="s">
        <v>653</v>
      </c>
      <c r="C23" s="17" t="s">
        <v>596</v>
      </c>
      <c r="D23" s="85" t="s">
        <v>456</v>
      </c>
      <c r="E23" s="17" t="s">
        <v>57</v>
      </c>
      <c r="F23" s="29">
        <v>190</v>
      </c>
      <c r="G23" s="29"/>
    </row>
    <row r="24" spans="1:7" ht="78.75">
      <c r="A24" s="1" t="s">
        <v>0</v>
      </c>
      <c r="B24" s="13" t="s">
        <v>653</v>
      </c>
      <c r="C24" s="13" t="s">
        <v>633</v>
      </c>
      <c r="D24" s="37" t="s">
        <v>453</v>
      </c>
      <c r="E24" s="13" t="s">
        <v>655</v>
      </c>
      <c r="F24" s="52">
        <f>SUM(F25)</f>
        <v>61764</v>
      </c>
      <c r="G24" s="52">
        <f>SUM(G25)</f>
        <v>2546</v>
      </c>
    </row>
    <row r="25" spans="1:7" ht="55.5" customHeight="1">
      <c r="A25" s="67" t="s">
        <v>402</v>
      </c>
      <c r="B25" s="13" t="s">
        <v>653</v>
      </c>
      <c r="C25" s="13" t="s">
        <v>633</v>
      </c>
      <c r="D25" s="38" t="s">
        <v>466</v>
      </c>
      <c r="E25" s="60" t="s">
        <v>8</v>
      </c>
      <c r="F25" s="52">
        <f>SUM(F26+F31)</f>
        <v>61764</v>
      </c>
      <c r="G25" s="52">
        <f>SUM(G26+G31)</f>
        <v>2546</v>
      </c>
    </row>
    <row r="26" spans="1:7" ht="37.5">
      <c r="A26" s="54" t="s">
        <v>191</v>
      </c>
      <c r="B26" s="61" t="s">
        <v>7</v>
      </c>
      <c r="C26" s="61" t="s">
        <v>633</v>
      </c>
      <c r="D26" s="38" t="s">
        <v>467</v>
      </c>
      <c r="E26" s="30" t="s">
        <v>8</v>
      </c>
      <c r="F26" s="115">
        <f>SUM(F27)</f>
        <v>380</v>
      </c>
      <c r="G26" s="29"/>
    </row>
    <row r="27" spans="1:7" ht="75">
      <c r="A27" s="51" t="s">
        <v>457</v>
      </c>
      <c r="B27" s="61" t="s">
        <v>7</v>
      </c>
      <c r="C27" s="61" t="s">
        <v>633</v>
      </c>
      <c r="D27" s="38" t="s">
        <v>322</v>
      </c>
      <c r="E27" s="30" t="s">
        <v>8</v>
      </c>
      <c r="F27" s="115">
        <f>SUM(F28)</f>
        <v>380</v>
      </c>
      <c r="G27" s="29"/>
    </row>
    <row r="28" spans="1:7" ht="54.75" customHeight="1">
      <c r="A28" s="55" t="s">
        <v>353</v>
      </c>
      <c r="B28" s="61" t="s">
        <v>7</v>
      </c>
      <c r="C28" s="61" t="s">
        <v>633</v>
      </c>
      <c r="D28" s="38" t="s">
        <v>403</v>
      </c>
      <c r="E28" s="30" t="s">
        <v>8</v>
      </c>
      <c r="F28" s="115">
        <f>SUM(F29)</f>
        <v>380</v>
      </c>
      <c r="G28" s="29"/>
    </row>
    <row r="29" spans="1:7" ht="37.5">
      <c r="A29" s="56" t="s">
        <v>54</v>
      </c>
      <c r="B29" s="62" t="s">
        <v>7</v>
      </c>
      <c r="C29" s="62" t="s">
        <v>633</v>
      </c>
      <c r="D29" s="32" t="s">
        <v>403</v>
      </c>
      <c r="E29" s="31" t="s">
        <v>56</v>
      </c>
      <c r="F29" s="116">
        <f>SUM(F30)</f>
        <v>380</v>
      </c>
      <c r="G29" s="29"/>
    </row>
    <row r="30" spans="1:7" ht="56.25">
      <c r="A30" s="56" t="s">
        <v>170</v>
      </c>
      <c r="B30" s="62" t="s">
        <v>7</v>
      </c>
      <c r="C30" s="62" t="s">
        <v>633</v>
      </c>
      <c r="D30" s="32" t="s">
        <v>403</v>
      </c>
      <c r="E30" s="31" t="s">
        <v>57</v>
      </c>
      <c r="F30" s="116">
        <v>380</v>
      </c>
      <c r="G30" s="29"/>
    </row>
    <row r="31" spans="1:7" ht="18.75">
      <c r="A31" s="54" t="s">
        <v>230</v>
      </c>
      <c r="B31" s="13" t="s">
        <v>653</v>
      </c>
      <c r="C31" s="13" t="s">
        <v>633</v>
      </c>
      <c r="D31" s="38" t="s">
        <v>236</v>
      </c>
      <c r="E31" s="30" t="s">
        <v>8</v>
      </c>
      <c r="F31" s="52">
        <f>SUM(F32)</f>
        <v>61384</v>
      </c>
      <c r="G31" s="52">
        <f>SUM(G32)</f>
        <v>2546</v>
      </c>
    </row>
    <row r="32" spans="1:7" ht="70.5" customHeight="1">
      <c r="A32" s="54" t="s">
        <v>458</v>
      </c>
      <c r="B32" s="13" t="s">
        <v>653</v>
      </c>
      <c r="C32" s="13" t="s">
        <v>633</v>
      </c>
      <c r="D32" s="38" t="s">
        <v>237</v>
      </c>
      <c r="E32" s="30" t="s">
        <v>8</v>
      </c>
      <c r="F32" s="52">
        <f>SUM(F33+F41)</f>
        <v>61384</v>
      </c>
      <c r="G32" s="52">
        <f>SUM(G33+G41)</f>
        <v>2546</v>
      </c>
    </row>
    <row r="33" spans="1:7" ht="56.25">
      <c r="A33" s="57" t="s">
        <v>52</v>
      </c>
      <c r="B33" s="13" t="s">
        <v>653</v>
      </c>
      <c r="C33" s="13" t="s">
        <v>633</v>
      </c>
      <c r="D33" s="38" t="s">
        <v>238</v>
      </c>
      <c r="E33" s="30" t="s">
        <v>8</v>
      </c>
      <c r="F33" s="52">
        <f>SUM(F34)</f>
        <v>58838</v>
      </c>
      <c r="G33" s="52">
        <f>SUM(G34)</f>
        <v>0</v>
      </c>
    </row>
    <row r="34" spans="1:7" ht="58.5">
      <c r="A34" s="58" t="s">
        <v>192</v>
      </c>
      <c r="B34" s="13" t="s">
        <v>653</v>
      </c>
      <c r="C34" s="13" t="s">
        <v>633</v>
      </c>
      <c r="D34" s="38" t="s">
        <v>239</v>
      </c>
      <c r="E34" s="30" t="s">
        <v>8</v>
      </c>
      <c r="F34" s="52">
        <f>SUM(F35+F37+F39)</f>
        <v>58838</v>
      </c>
      <c r="G34" s="52">
        <f>SUM(G35+G37+G39)</f>
        <v>0</v>
      </c>
    </row>
    <row r="35" spans="1:7" ht="112.5">
      <c r="A35" s="59" t="s">
        <v>53</v>
      </c>
      <c r="B35" s="17" t="s">
        <v>653</v>
      </c>
      <c r="C35" s="17" t="s">
        <v>633</v>
      </c>
      <c r="D35" s="32" t="s">
        <v>239</v>
      </c>
      <c r="E35" s="31">
        <v>100</v>
      </c>
      <c r="F35" s="29">
        <f>SUM(F36)</f>
        <v>46530</v>
      </c>
      <c r="G35" s="29"/>
    </row>
    <row r="36" spans="1:7" ht="37.5">
      <c r="A36" s="59" t="s">
        <v>169</v>
      </c>
      <c r="B36" s="17" t="s">
        <v>653</v>
      </c>
      <c r="C36" s="17" t="s">
        <v>633</v>
      </c>
      <c r="D36" s="32" t="s">
        <v>239</v>
      </c>
      <c r="E36" s="31">
        <v>120</v>
      </c>
      <c r="F36" s="29">
        <v>46530</v>
      </c>
      <c r="G36" s="29"/>
    </row>
    <row r="37" spans="1:7" ht="37.5">
      <c r="A37" s="59" t="s">
        <v>54</v>
      </c>
      <c r="B37" s="17" t="s">
        <v>653</v>
      </c>
      <c r="C37" s="17" t="s">
        <v>633</v>
      </c>
      <c r="D37" s="32" t="s">
        <v>239</v>
      </c>
      <c r="E37" s="31">
        <v>200</v>
      </c>
      <c r="F37" s="29">
        <f>SUM(F38)</f>
        <v>11108</v>
      </c>
      <c r="G37" s="29"/>
    </row>
    <row r="38" spans="1:7" ht="56.25">
      <c r="A38" s="59" t="s">
        <v>170</v>
      </c>
      <c r="B38" s="17" t="s">
        <v>653</v>
      </c>
      <c r="C38" s="17" t="s">
        <v>633</v>
      </c>
      <c r="D38" s="32" t="s">
        <v>239</v>
      </c>
      <c r="E38" s="31">
        <v>240</v>
      </c>
      <c r="F38" s="29">
        <v>11108</v>
      </c>
      <c r="G38" s="29"/>
    </row>
    <row r="39" spans="1:7" ht="18.75">
      <c r="A39" s="59" t="s">
        <v>55</v>
      </c>
      <c r="B39" s="17" t="s">
        <v>653</v>
      </c>
      <c r="C39" s="17" t="s">
        <v>633</v>
      </c>
      <c r="D39" s="32" t="s">
        <v>239</v>
      </c>
      <c r="E39" s="31">
        <v>800</v>
      </c>
      <c r="F39" s="29">
        <f>SUM(F40)</f>
        <v>1200</v>
      </c>
      <c r="G39" s="29"/>
    </row>
    <row r="40" spans="1:7" ht="18.75">
      <c r="A40" s="59" t="s">
        <v>171</v>
      </c>
      <c r="B40" s="17" t="s">
        <v>653</v>
      </c>
      <c r="C40" s="17" t="s">
        <v>633</v>
      </c>
      <c r="D40" s="32" t="s">
        <v>239</v>
      </c>
      <c r="E40" s="31">
        <v>850</v>
      </c>
      <c r="F40" s="29">
        <v>1200</v>
      </c>
      <c r="G40" s="29"/>
    </row>
    <row r="41" spans="1:7" ht="58.5">
      <c r="A41" s="86" t="s">
        <v>62</v>
      </c>
      <c r="B41" s="13" t="s">
        <v>653</v>
      </c>
      <c r="C41" s="13" t="s">
        <v>633</v>
      </c>
      <c r="D41" s="89" t="s">
        <v>240</v>
      </c>
      <c r="E41" s="13" t="s">
        <v>8</v>
      </c>
      <c r="F41" s="52">
        <f>SUM(F42)</f>
        <v>2546</v>
      </c>
      <c r="G41" s="52">
        <f>SUM(G42)</f>
        <v>2546</v>
      </c>
    </row>
    <row r="42" spans="1:7" ht="112.5">
      <c r="A42" s="87" t="s">
        <v>53</v>
      </c>
      <c r="B42" s="17" t="s">
        <v>653</v>
      </c>
      <c r="C42" s="17" t="s">
        <v>633</v>
      </c>
      <c r="D42" s="90" t="s">
        <v>240</v>
      </c>
      <c r="E42" s="32" t="s">
        <v>46</v>
      </c>
      <c r="F42" s="29">
        <f>SUM(F43)</f>
        <v>2546</v>
      </c>
      <c r="G42" s="29">
        <f>SUM(G43)</f>
        <v>2546</v>
      </c>
    </row>
    <row r="43" spans="1:7" ht="37.5">
      <c r="A43" s="87" t="s">
        <v>169</v>
      </c>
      <c r="B43" s="17" t="s">
        <v>653</v>
      </c>
      <c r="C43" s="17" t="s">
        <v>633</v>
      </c>
      <c r="D43" s="90" t="s">
        <v>240</v>
      </c>
      <c r="E43" s="32" t="s">
        <v>49</v>
      </c>
      <c r="F43" s="29">
        <v>2546</v>
      </c>
      <c r="G43" s="29">
        <v>2546</v>
      </c>
    </row>
    <row r="44" spans="1:7" ht="48.75" customHeight="1">
      <c r="A44" s="1" t="s">
        <v>42</v>
      </c>
      <c r="B44" s="13" t="s">
        <v>7</v>
      </c>
      <c r="C44" s="13" t="s">
        <v>598</v>
      </c>
      <c r="D44" s="14" t="s">
        <v>453</v>
      </c>
      <c r="E44" s="38" t="s">
        <v>8</v>
      </c>
      <c r="F44" s="115">
        <f>SUM(F45)</f>
        <v>13162</v>
      </c>
      <c r="G44" s="52">
        <v>2157</v>
      </c>
    </row>
    <row r="45" spans="1:7" ht="51.75" customHeight="1">
      <c r="A45" s="67" t="s">
        <v>402</v>
      </c>
      <c r="B45" s="13" t="s">
        <v>7</v>
      </c>
      <c r="C45" s="13" t="s">
        <v>598</v>
      </c>
      <c r="D45" s="38" t="s">
        <v>466</v>
      </c>
      <c r="E45" s="38" t="s">
        <v>8</v>
      </c>
      <c r="F45" s="115">
        <f>SUM(F46)</f>
        <v>13162</v>
      </c>
      <c r="G45" s="52">
        <v>2157</v>
      </c>
    </row>
    <row r="46" spans="1:7" ht="18.75">
      <c r="A46" s="54" t="s">
        <v>230</v>
      </c>
      <c r="B46" s="13" t="s">
        <v>7</v>
      </c>
      <c r="C46" s="13" t="s">
        <v>598</v>
      </c>
      <c r="D46" s="38" t="s">
        <v>236</v>
      </c>
      <c r="E46" s="30" t="s">
        <v>8</v>
      </c>
      <c r="F46" s="115">
        <f>SUM(F47)</f>
        <v>13162</v>
      </c>
      <c r="G46" s="52">
        <v>2157</v>
      </c>
    </row>
    <row r="47" spans="1:7" ht="75">
      <c r="A47" s="54" t="s">
        <v>458</v>
      </c>
      <c r="B47" s="13" t="s">
        <v>7</v>
      </c>
      <c r="C47" s="13" t="s">
        <v>598</v>
      </c>
      <c r="D47" s="38" t="s">
        <v>237</v>
      </c>
      <c r="E47" s="30" t="s">
        <v>8</v>
      </c>
      <c r="F47" s="115">
        <f>SUM(F48)</f>
        <v>13162</v>
      </c>
      <c r="G47" s="52">
        <v>2157</v>
      </c>
    </row>
    <row r="48" spans="1:7" ht="56.25">
      <c r="A48" s="57" t="s">
        <v>52</v>
      </c>
      <c r="B48" s="13" t="s">
        <v>7</v>
      </c>
      <c r="C48" s="13" t="s">
        <v>598</v>
      </c>
      <c r="D48" s="38" t="s">
        <v>241</v>
      </c>
      <c r="E48" s="30" t="s">
        <v>8</v>
      </c>
      <c r="F48" s="115">
        <f>SUM(F49)</f>
        <v>13162</v>
      </c>
      <c r="G48" s="52">
        <v>2157</v>
      </c>
    </row>
    <row r="49" spans="1:7" ht="57.75" customHeight="1">
      <c r="A49" s="58" t="s">
        <v>192</v>
      </c>
      <c r="B49" s="13" t="s">
        <v>7</v>
      </c>
      <c r="C49" s="13" t="s">
        <v>598</v>
      </c>
      <c r="D49" s="38" t="s">
        <v>239</v>
      </c>
      <c r="E49" s="30" t="s">
        <v>8</v>
      </c>
      <c r="F49" s="115">
        <f>SUM(F50+F52+F54)</f>
        <v>13162</v>
      </c>
      <c r="G49" s="52">
        <v>2157</v>
      </c>
    </row>
    <row r="50" spans="1:7" ht="114.75" customHeight="1">
      <c r="A50" s="59" t="s">
        <v>53</v>
      </c>
      <c r="B50" s="17" t="s">
        <v>653</v>
      </c>
      <c r="C50" s="17" t="s">
        <v>598</v>
      </c>
      <c r="D50" s="32" t="s">
        <v>239</v>
      </c>
      <c r="E50" s="31">
        <v>100</v>
      </c>
      <c r="F50" s="116">
        <f>SUM(F51)</f>
        <v>11100</v>
      </c>
      <c r="G50" s="29">
        <v>2000</v>
      </c>
    </row>
    <row r="51" spans="1:7" ht="36.75" customHeight="1">
      <c r="A51" s="59" t="s">
        <v>169</v>
      </c>
      <c r="B51" s="17" t="s">
        <v>653</v>
      </c>
      <c r="C51" s="17" t="s">
        <v>598</v>
      </c>
      <c r="D51" s="32" t="s">
        <v>239</v>
      </c>
      <c r="E51" s="31">
        <v>120</v>
      </c>
      <c r="F51" s="116">
        <v>11100</v>
      </c>
      <c r="G51" s="29">
        <v>2000</v>
      </c>
    </row>
    <row r="52" spans="1:7" ht="37.5" customHeight="1">
      <c r="A52" s="59" t="s">
        <v>54</v>
      </c>
      <c r="B52" s="17" t="s">
        <v>653</v>
      </c>
      <c r="C52" s="17" t="s">
        <v>598</v>
      </c>
      <c r="D52" s="32" t="s">
        <v>239</v>
      </c>
      <c r="E52" s="31">
        <v>200</v>
      </c>
      <c r="F52" s="116">
        <f>SUM(F53)</f>
        <v>2017</v>
      </c>
      <c r="G52" s="29">
        <v>157</v>
      </c>
    </row>
    <row r="53" spans="1:7" ht="57.75" customHeight="1">
      <c r="A53" s="59" t="s">
        <v>170</v>
      </c>
      <c r="B53" s="17" t="s">
        <v>653</v>
      </c>
      <c r="C53" s="17" t="s">
        <v>598</v>
      </c>
      <c r="D53" s="32" t="s">
        <v>239</v>
      </c>
      <c r="E53" s="31">
        <v>240</v>
      </c>
      <c r="F53" s="116">
        <v>2017</v>
      </c>
      <c r="G53" s="29">
        <v>157</v>
      </c>
    </row>
    <row r="54" spans="1:7" ht="18.75" customHeight="1">
      <c r="A54" s="59" t="s">
        <v>55</v>
      </c>
      <c r="B54" s="17" t="s">
        <v>653</v>
      </c>
      <c r="C54" s="17" t="s">
        <v>598</v>
      </c>
      <c r="D54" s="32" t="s">
        <v>239</v>
      </c>
      <c r="E54" s="31">
        <v>800</v>
      </c>
      <c r="F54" s="29">
        <f>SUM(F55)</f>
        <v>45</v>
      </c>
      <c r="G54" s="29"/>
    </row>
    <row r="55" spans="1:7" ht="20.25" customHeight="1">
      <c r="A55" s="59" t="s">
        <v>171</v>
      </c>
      <c r="B55" s="17" t="s">
        <v>653</v>
      </c>
      <c r="C55" s="17" t="s">
        <v>598</v>
      </c>
      <c r="D55" s="32" t="s">
        <v>239</v>
      </c>
      <c r="E55" s="31">
        <v>850</v>
      </c>
      <c r="F55" s="29">
        <v>45</v>
      </c>
      <c r="G55" s="29"/>
    </row>
    <row r="56" spans="1:7" ht="16.5" customHeight="1">
      <c r="A56" s="1" t="s">
        <v>43</v>
      </c>
      <c r="B56" s="13" t="s">
        <v>7</v>
      </c>
      <c r="C56" s="13" t="s">
        <v>34</v>
      </c>
      <c r="D56" s="37" t="s">
        <v>453</v>
      </c>
      <c r="E56" s="13" t="s">
        <v>8</v>
      </c>
      <c r="F56" s="52">
        <f aca="true" t="shared" si="0" ref="F56:F62">SUM(F57)</f>
        <v>1000</v>
      </c>
      <c r="G56" s="52"/>
    </row>
    <row r="57" spans="1:7" ht="38.25" customHeight="1">
      <c r="A57" s="57" t="s">
        <v>497</v>
      </c>
      <c r="B57" s="13" t="s">
        <v>7</v>
      </c>
      <c r="C57" s="13" t="s">
        <v>34</v>
      </c>
      <c r="D57" s="37" t="s">
        <v>469</v>
      </c>
      <c r="E57" s="13" t="s">
        <v>8</v>
      </c>
      <c r="F57" s="52">
        <f t="shared" si="0"/>
        <v>1000</v>
      </c>
      <c r="G57" s="52"/>
    </row>
    <row r="58" spans="1:7" ht="69.75" customHeight="1">
      <c r="A58" s="57" t="s">
        <v>498</v>
      </c>
      <c r="B58" s="13" t="s">
        <v>7</v>
      </c>
      <c r="C58" s="13" t="s">
        <v>34</v>
      </c>
      <c r="D58" s="37" t="s">
        <v>470</v>
      </c>
      <c r="E58" s="13" t="s">
        <v>8</v>
      </c>
      <c r="F58" s="52">
        <f t="shared" si="0"/>
        <v>1000</v>
      </c>
      <c r="G58" s="52"/>
    </row>
    <row r="59" spans="1:7" ht="108" customHeight="1">
      <c r="A59" s="91" t="s">
        <v>468</v>
      </c>
      <c r="B59" s="13" t="s">
        <v>7</v>
      </c>
      <c r="C59" s="13" t="s">
        <v>34</v>
      </c>
      <c r="D59" s="88" t="s">
        <v>471</v>
      </c>
      <c r="E59" s="13" t="s">
        <v>8</v>
      </c>
      <c r="F59" s="52">
        <f t="shared" si="0"/>
        <v>1000</v>
      </c>
      <c r="G59" s="52"/>
    </row>
    <row r="60" spans="1:7" ht="93" customHeight="1">
      <c r="A60" s="58" t="s">
        <v>64</v>
      </c>
      <c r="B60" s="13" t="s">
        <v>7</v>
      </c>
      <c r="C60" s="13" t="s">
        <v>34</v>
      </c>
      <c r="D60" s="88" t="s">
        <v>472</v>
      </c>
      <c r="E60" s="13" t="s">
        <v>8</v>
      </c>
      <c r="F60" s="52">
        <f t="shared" si="0"/>
        <v>1000</v>
      </c>
      <c r="G60" s="52"/>
    </row>
    <row r="61" spans="1:7" ht="74.25" customHeight="1">
      <c r="A61" s="64" t="s">
        <v>65</v>
      </c>
      <c r="B61" s="17" t="s">
        <v>7</v>
      </c>
      <c r="C61" s="17" t="s">
        <v>34</v>
      </c>
      <c r="D61" s="92" t="s">
        <v>485</v>
      </c>
      <c r="E61" s="40" t="s">
        <v>8</v>
      </c>
      <c r="F61" s="29">
        <f t="shared" si="0"/>
        <v>1000</v>
      </c>
      <c r="G61" s="52"/>
    </row>
    <row r="62" spans="1:7" ht="23.25" customHeight="1">
      <c r="A62" s="59" t="s">
        <v>55</v>
      </c>
      <c r="B62" s="17" t="s">
        <v>7</v>
      </c>
      <c r="C62" s="17" t="s">
        <v>34</v>
      </c>
      <c r="D62" s="92" t="s">
        <v>485</v>
      </c>
      <c r="E62" s="40">
        <v>800</v>
      </c>
      <c r="F62" s="29">
        <f t="shared" si="0"/>
        <v>1000</v>
      </c>
      <c r="G62" s="29"/>
    </row>
    <row r="63" spans="1:7" ht="18" customHeight="1">
      <c r="A63" s="59" t="s">
        <v>172</v>
      </c>
      <c r="B63" s="17" t="s">
        <v>7</v>
      </c>
      <c r="C63" s="17" t="s">
        <v>34</v>
      </c>
      <c r="D63" s="92" t="s">
        <v>485</v>
      </c>
      <c r="E63" s="40">
        <v>870</v>
      </c>
      <c r="F63" s="29">
        <v>1000</v>
      </c>
      <c r="G63" s="29"/>
    </row>
    <row r="64" spans="1:7" ht="15.75">
      <c r="A64" s="1" t="s">
        <v>576</v>
      </c>
      <c r="B64" s="13" t="s">
        <v>653</v>
      </c>
      <c r="C64" s="15">
        <v>13</v>
      </c>
      <c r="D64" s="37" t="s">
        <v>453</v>
      </c>
      <c r="E64" s="13" t="s">
        <v>655</v>
      </c>
      <c r="F64" s="52">
        <f>SUM(F65+F76+F124)</f>
        <v>89451</v>
      </c>
      <c r="G64" s="52">
        <f>SUM(G65+G76+G124)</f>
        <v>15942</v>
      </c>
    </row>
    <row r="65" spans="1:7" ht="75">
      <c r="A65" s="82" t="s">
        <v>359</v>
      </c>
      <c r="B65" s="13" t="s">
        <v>653</v>
      </c>
      <c r="C65" s="15">
        <v>13</v>
      </c>
      <c r="D65" s="33" t="s">
        <v>490</v>
      </c>
      <c r="E65" s="13" t="s">
        <v>8</v>
      </c>
      <c r="F65" s="52">
        <f>SUM(F66+F71)</f>
        <v>2499</v>
      </c>
      <c r="G65" s="52">
        <f>SUM(G71)</f>
        <v>1916</v>
      </c>
    </row>
    <row r="66" spans="1:7" ht="37.5">
      <c r="A66" s="51" t="s">
        <v>77</v>
      </c>
      <c r="B66" s="13" t="s">
        <v>653</v>
      </c>
      <c r="C66" s="15">
        <v>13</v>
      </c>
      <c r="D66" s="33" t="s">
        <v>412</v>
      </c>
      <c r="E66" s="13" t="s">
        <v>8</v>
      </c>
      <c r="F66" s="52">
        <f>SUM(F67)</f>
        <v>583</v>
      </c>
      <c r="G66" s="52"/>
    </row>
    <row r="67" spans="1:7" ht="93.75">
      <c r="A67" s="51" t="s">
        <v>410</v>
      </c>
      <c r="B67" s="13" t="s">
        <v>653</v>
      </c>
      <c r="C67" s="15">
        <v>13</v>
      </c>
      <c r="D67" s="33" t="s">
        <v>242</v>
      </c>
      <c r="E67" s="13" t="s">
        <v>8</v>
      </c>
      <c r="F67" s="52">
        <f>SUM(F68)</f>
        <v>583</v>
      </c>
      <c r="G67" s="52"/>
    </row>
    <row r="68" spans="1:7" ht="136.5">
      <c r="A68" s="101" t="s">
        <v>81</v>
      </c>
      <c r="B68" s="13" t="s">
        <v>653</v>
      </c>
      <c r="C68" s="15">
        <v>13</v>
      </c>
      <c r="D68" s="33" t="s">
        <v>406</v>
      </c>
      <c r="E68" s="13" t="s">
        <v>8</v>
      </c>
      <c r="F68" s="52">
        <f>SUM(F69)</f>
        <v>583</v>
      </c>
      <c r="G68" s="52"/>
    </row>
    <row r="69" spans="1:7" ht="112.5">
      <c r="A69" s="87" t="s">
        <v>53</v>
      </c>
      <c r="B69" s="13" t="s">
        <v>653</v>
      </c>
      <c r="C69" s="15">
        <v>13</v>
      </c>
      <c r="D69" s="35" t="s">
        <v>406</v>
      </c>
      <c r="E69" s="17" t="s">
        <v>46</v>
      </c>
      <c r="F69" s="29">
        <f>SUM(F70)</f>
        <v>583</v>
      </c>
      <c r="G69" s="52"/>
    </row>
    <row r="70" spans="1:7" ht="37.5">
      <c r="A70" s="65" t="s">
        <v>183</v>
      </c>
      <c r="B70" s="13" t="s">
        <v>653</v>
      </c>
      <c r="C70" s="15">
        <v>13</v>
      </c>
      <c r="D70" s="35" t="s">
        <v>406</v>
      </c>
      <c r="E70" s="17" t="s">
        <v>101</v>
      </c>
      <c r="F70" s="29">
        <v>583</v>
      </c>
      <c r="G70" s="52"/>
    </row>
    <row r="71" spans="1:7" ht="18.75">
      <c r="A71" s="51" t="s">
        <v>488</v>
      </c>
      <c r="B71" s="13" t="s">
        <v>653</v>
      </c>
      <c r="C71" s="15">
        <v>13</v>
      </c>
      <c r="D71" s="33" t="s">
        <v>491</v>
      </c>
      <c r="E71" s="13" t="s">
        <v>8</v>
      </c>
      <c r="F71" s="52">
        <f>SUM(F72)</f>
        <v>1916</v>
      </c>
      <c r="G71" s="52">
        <f>SUM(G72)</f>
        <v>1916</v>
      </c>
    </row>
    <row r="72" spans="1:7" ht="56.25">
      <c r="A72" s="51" t="s">
        <v>489</v>
      </c>
      <c r="B72" s="13" t="s">
        <v>653</v>
      </c>
      <c r="C72" s="15">
        <v>13</v>
      </c>
      <c r="D72" s="33" t="s">
        <v>424</v>
      </c>
      <c r="E72" s="13" t="s">
        <v>8</v>
      </c>
      <c r="F72" s="52">
        <f aca="true" t="shared" si="1" ref="F72:G74">SUM(F73)</f>
        <v>1916</v>
      </c>
      <c r="G72" s="52">
        <f t="shared" si="1"/>
        <v>1916</v>
      </c>
    </row>
    <row r="73" spans="1:7" ht="97.5">
      <c r="A73" s="55" t="s">
        <v>188</v>
      </c>
      <c r="B73" s="13" t="s">
        <v>653</v>
      </c>
      <c r="C73" s="15">
        <v>13</v>
      </c>
      <c r="D73" s="33" t="s">
        <v>360</v>
      </c>
      <c r="E73" s="13" t="s">
        <v>8</v>
      </c>
      <c r="F73" s="52">
        <f t="shared" si="1"/>
        <v>1916</v>
      </c>
      <c r="G73" s="52">
        <f t="shared" si="1"/>
        <v>1916</v>
      </c>
    </row>
    <row r="74" spans="1:7" ht="112.5">
      <c r="A74" s="87" t="s">
        <v>53</v>
      </c>
      <c r="B74" s="17" t="s">
        <v>653</v>
      </c>
      <c r="C74" s="18">
        <v>13</v>
      </c>
      <c r="D74" s="35" t="s">
        <v>360</v>
      </c>
      <c r="E74" s="17" t="s">
        <v>46</v>
      </c>
      <c r="F74" s="29">
        <f t="shared" si="1"/>
        <v>1916</v>
      </c>
      <c r="G74" s="29">
        <f t="shared" si="1"/>
        <v>1916</v>
      </c>
    </row>
    <row r="75" spans="1:7" ht="37.5">
      <c r="A75" s="87" t="s">
        <v>169</v>
      </c>
      <c r="B75" s="17" t="s">
        <v>653</v>
      </c>
      <c r="C75" s="18">
        <v>13</v>
      </c>
      <c r="D75" s="35" t="s">
        <v>360</v>
      </c>
      <c r="E75" s="17" t="s">
        <v>49</v>
      </c>
      <c r="F75" s="29">
        <v>1916</v>
      </c>
      <c r="G75" s="29">
        <v>1916</v>
      </c>
    </row>
    <row r="76" spans="1:7" ht="51.75" customHeight="1">
      <c r="A76" s="67" t="s">
        <v>402</v>
      </c>
      <c r="B76" s="13" t="s">
        <v>653</v>
      </c>
      <c r="C76" s="15">
        <v>13</v>
      </c>
      <c r="D76" s="14" t="s">
        <v>466</v>
      </c>
      <c r="E76" s="13" t="s">
        <v>8</v>
      </c>
      <c r="F76" s="52">
        <f>SUM(F77+F95+F102)</f>
        <v>64979</v>
      </c>
      <c r="G76" s="52">
        <f>SUM(G77+G95+G102)</f>
        <v>14026</v>
      </c>
    </row>
    <row r="77" spans="1:7" ht="51.75" customHeight="1">
      <c r="A77" s="54" t="s">
        <v>63</v>
      </c>
      <c r="B77" s="13" t="s">
        <v>653</v>
      </c>
      <c r="C77" s="15">
        <v>13</v>
      </c>
      <c r="D77" s="38" t="s">
        <v>245</v>
      </c>
      <c r="E77" s="38" t="s">
        <v>8</v>
      </c>
      <c r="F77" s="52">
        <f>SUM(F78+F84+F88)</f>
        <v>9665</v>
      </c>
      <c r="G77" s="52">
        <f>SUM(G78+G84+G88)</f>
        <v>9005</v>
      </c>
    </row>
    <row r="78" spans="1:7" ht="69" customHeight="1">
      <c r="A78" s="54" t="s">
        <v>243</v>
      </c>
      <c r="B78" s="13" t="s">
        <v>653</v>
      </c>
      <c r="C78" s="15">
        <v>13</v>
      </c>
      <c r="D78" s="38" t="s">
        <v>341</v>
      </c>
      <c r="E78" s="38" t="s">
        <v>8</v>
      </c>
      <c r="F78" s="52">
        <f>SUM(F79)</f>
        <v>9005</v>
      </c>
      <c r="G78" s="52">
        <f>SUM(G79)</f>
        <v>9005</v>
      </c>
    </row>
    <row r="79" spans="1:7" ht="53.25" customHeight="1">
      <c r="A79" s="100" t="s">
        <v>244</v>
      </c>
      <c r="B79" s="13" t="s">
        <v>653</v>
      </c>
      <c r="C79" s="15">
        <v>13</v>
      </c>
      <c r="D79" s="108" t="s">
        <v>246</v>
      </c>
      <c r="E79" s="108" t="s">
        <v>8</v>
      </c>
      <c r="F79" s="52">
        <f>SUM(F80+F82)</f>
        <v>9005</v>
      </c>
      <c r="G79" s="52">
        <f>SUM(G80+G82)</f>
        <v>9005</v>
      </c>
    </row>
    <row r="80" spans="1:7" ht="110.25" customHeight="1">
      <c r="A80" s="65" t="s">
        <v>53</v>
      </c>
      <c r="B80" s="17" t="s">
        <v>653</v>
      </c>
      <c r="C80" s="18">
        <v>13</v>
      </c>
      <c r="D80" s="109" t="s">
        <v>246</v>
      </c>
      <c r="E80" s="110" t="s">
        <v>46</v>
      </c>
      <c r="F80" s="29">
        <f>SUM(F81)</f>
        <v>7050</v>
      </c>
      <c r="G80" s="29">
        <f>SUM(G81)</f>
        <v>7050</v>
      </c>
    </row>
    <row r="81" spans="1:7" ht="34.5" customHeight="1">
      <c r="A81" s="59" t="s">
        <v>169</v>
      </c>
      <c r="B81" s="17" t="s">
        <v>653</v>
      </c>
      <c r="C81" s="18">
        <v>13</v>
      </c>
      <c r="D81" s="109" t="s">
        <v>246</v>
      </c>
      <c r="E81" s="110" t="s">
        <v>49</v>
      </c>
      <c r="F81" s="29">
        <v>7050</v>
      </c>
      <c r="G81" s="29">
        <v>7050</v>
      </c>
    </row>
    <row r="82" spans="1:7" ht="40.5" customHeight="1">
      <c r="A82" s="59" t="s">
        <v>54</v>
      </c>
      <c r="B82" s="17" t="s">
        <v>653</v>
      </c>
      <c r="C82" s="18">
        <v>13</v>
      </c>
      <c r="D82" s="109" t="s">
        <v>246</v>
      </c>
      <c r="E82" s="110" t="s">
        <v>56</v>
      </c>
      <c r="F82" s="29">
        <f>SUM(F83)</f>
        <v>1955</v>
      </c>
      <c r="G82" s="29">
        <f>SUM(G83)</f>
        <v>1955</v>
      </c>
    </row>
    <row r="83" spans="1:7" ht="51.75" customHeight="1">
      <c r="A83" s="59" t="s">
        <v>170</v>
      </c>
      <c r="B83" s="17" t="s">
        <v>653</v>
      </c>
      <c r="C83" s="18">
        <v>13</v>
      </c>
      <c r="D83" s="109" t="s">
        <v>246</v>
      </c>
      <c r="E83" s="110" t="s">
        <v>57</v>
      </c>
      <c r="F83" s="29">
        <v>1955</v>
      </c>
      <c r="G83" s="29">
        <v>1955</v>
      </c>
    </row>
    <row r="84" spans="1:7" ht="56.25">
      <c r="A84" s="54" t="s">
        <v>493</v>
      </c>
      <c r="B84" s="13" t="s">
        <v>653</v>
      </c>
      <c r="C84" s="15">
        <v>13</v>
      </c>
      <c r="D84" s="38" t="s">
        <v>247</v>
      </c>
      <c r="E84" s="13" t="s">
        <v>8</v>
      </c>
      <c r="F84" s="52">
        <f>SUM(F85)</f>
        <v>110</v>
      </c>
      <c r="G84" s="52"/>
    </row>
    <row r="85" spans="1:7" ht="78">
      <c r="A85" s="86" t="s">
        <v>118</v>
      </c>
      <c r="B85" s="13" t="s">
        <v>653</v>
      </c>
      <c r="C85" s="15">
        <v>13</v>
      </c>
      <c r="D85" s="38" t="s">
        <v>248</v>
      </c>
      <c r="E85" s="13" t="s">
        <v>8</v>
      </c>
      <c r="F85" s="52">
        <f>SUM(F86)</f>
        <v>110</v>
      </c>
      <c r="G85" s="52"/>
    </row>
    <row r="86" spans="1:7" ht="37.5">
      <c r="A86" s="56" t="s">
        <v>54</v>
      </c>
      <c r="B86" s="17" t="s">
        <v>653</v>
      </c>
      <c r="C86" s="18">
        <v>13</v>
      </c>
      <c r="D86" s="32" t="s">
        <v>248</v>
      </c>
      <c r="E86" s="17" t="s">
        <v>56</v>
      </c>
      <c r="F86" s="29">
        <f>SUM(F87)</f>
        <v>110</v>
      </c>
      <c r="G86" s="52"/>
    </row>
    <row r="87" spans="1:7" ht="56.25">
      <c r="A87" s="56" t="s">
        <v>170</v>
      </c>
      <c r="B87" s="17" t="s">
        <v>653</v>
      </c>
      <c r="C87" s="18">
        <v>13</v>
      </c>
      <c r="D87" s="32" t="s">
        <v>248</v>
      </c>
      <c r="E87" s="17" t="s">
        <v>57</v>
      </c>
      <c r="F87" s="29">
        <v>110</v>
      </c>
      <c r="G87" s="52"/>
    </row>
    <row r="88" spans="1:7" ht="37.5">
      <c r="A88" s="54" t="s">
        <v>494</v>
      </c>
      <c r="B88" s="13" t="s">
        <v>653</v>
      </c>
      <c r="C88" s="15">
        <v>13</v>
      </c>
      <c r="D88" s="38" t="s">
        <v>249</v>
      </c>
      <c r="E88" s="13" t="s">
        <v>8</v>
      </c>
      <c r="F88" s="52">
        <f>SUM(F89+F92)</f>
        <v>550</v>
      </c>
      <c r="G88" s="52"/>
    </row>
    <row r="89" spans="1:7" ht="39">
      <c r="A89" s="86" t="s">
        <v>495</v>
      </c>
      <c r="B89" s="13" t="s">
        <v>653</v>
      </c>
      <c r="C89" s="15">
        <v>13</v>
      </c>
      <c r="D89" s="38" t="s">
        <v>250</v>
      </c>
      <c r="E89" s="13" t="s">
        <v>8</v>
      </c>
      <c r="F89" s="52">
        <f>SUM(F90)</f>
        <v>350</v>
      </c>
      <c r="G89" s="52"/>
    </row>
    <row r="90" spans="1:7" ht="37.5">
      <c r="A90" s="56" t="s">
        <v>54</v>
      </c>
      <c r="B90" s="17" t="s">
        <v>653</v>
      </c>
      <c r="C90" s="18">
        <v>13</v>
      </c>
      <c r="D90" s="32" t="s">
        <v>250</v>
      </c>
      <c r="E90" s="17" t="s">
        <v>56</v>
      </c>
      <c r="F90" s="29">
        <f>SUM(F91)</f>
        <v>350</v>
      </c>
      <c r="G90" s="52"/>
    </row>
    <row r="91" spans="1:7" ht="56.25">
      <c r="A91" s="56" t="s">
        <v>170</v>
      </c>
      <c r="B91" s="17" t="s">
        <v>653</v>
      </c>
      <c r="C91" s="18">
        <v>13</v>
      </c>
      <c r="D91" s="32" t="s">
        <v>250</v>
      </c>
      <c r="E91" s="17" t="s">
        <v>57</v>
      </c>
      <c r="F91" s="29">
        <v>350</v>
      </c>
      <c r="G91" s="52"/>
    </row>
    <row r="92" spans="1:7" ht="39">
      <c r="A92" s="86" t="s">
        <v>496</v>
      </c>
      <c r="B92" s="13" t="s">
        <v>653</v>
      </c>
      <c r="C92" s="15">
        <v>13</v>
      </c>
      <c r="D92" s="38" t="s">
        <v>251</v>
      </c>
      <c r="E92" s="13" t="s">
        <v>8</v>
      </c>
      <c r="F92" s="52">
        <f>SUM(F93)</f>
        <v>200</v>
      </c>
      <c r="G92" s="52"/>
    </row>
    <row r="93" spans="1:7" ht="37.5">
      <c r="A93" s="56" t="s">
        <v>54</v>
      </c>
      <c r="B93" s="17" t="s">
        <v>653</v>
      </c>
      <c r="C93" s="18">
        <v>13</v>
      </c>
      <c r="D93" s="32" t="s">
        <v>251</v>
      </c>
      <c r="E93" s="17" t="s">
        <v>56</v>
      </c>
      <c r="F93" s="29">
        <f>SUM(F94)</f>
        <v>200</v>
      </c>
      <c r="G93" s="52"/>
    </row>
    <row r="94" spans="1:7" ht="56.25">
      <c r="A94" s="56" t="s">
        <v>170</v>
      </c>
      <c r="B94" s="17" t="s">
        <v>653</v>
      </c>
      <c r="C94" s="18">
        <v>13</v>
      </c>
      <c r="D94" s="32" t="s">
        <v>251</v>
      </c>
      <c r="E94" s="17" t="s">
        <v>57</v>
      </c>
      <c r="F94" s="29">
        <v>200</v>
      </c>
      <c r="G94" s="52"/>
    </row>
    <row r="95" spans="1:7" ht="56.25">
      <c r="A95" s="54" t="s">
        <v>252</v>
      </c>
      <c r="B95" s="13" t="s">
        <v>653</v>
      </c>
      <c r="C95" s="15">
        <v>13</v>
      </c>
      <c r="D95" s="108" t="s">
        <v>256</v>
      </c>
      <c r="E95" s="13" t="s">
        <v>8</v>
      </c>
      <c r="F95" s="52">
        <f>SUM(F96)</f>
        <v>4518</v>
      </c>
      <c r="G95" s="52">
        <f>SUM(G96)</f>
        <v>4518</v>
      </c>
    </row>
    <row r="96" spans="1:7" ht="112.5">
      <c r="A96" s="54" t="s">
        <v>253</v>
      </c>
      <c r="B96" s="17" t="s">
        <v>653</v>
      </c>
      <c r="C96" s="18">
        <v>13</v>
      </c>
      <c r="D96" s="108" t="s">
        <v>254</v>
      </c>
      <c r="E96" s="13" t="s">
        <v>8</v>
      </c>
      <c r="F96" s="52">
        <f>SUM(F97)</f>
        <v>4518</v>
      </c>
      <c r="G96" s="52">
        <f>SUM(G97)</f>
        <v>4518</v>
      </c>
    </row>
    <row r="97" spans="1:7" ht="136.5">
      <c r="A97" s="58" t="s">
        <v>61</v>
      </c>
      <c r="B97" s="17" t="s">
        <v>653</v>
      </c>
      <c r="C97" s="18">
        <v>13</v>
      </c>
      <c r="D97" s="111" t="s">
        <v>255</v>
      </c>
      <c r="E97" s="13" t="s">
        <v>8</v>
      </c>
      <c r="F97" s="52">
        <f>SUM(F98+F100)</f>
        <v>4518</v>
      </c>
      <c r="G97" s="52">
        <f>SUM(G98+G100)</f>
        <v>4518</v>
      </c>
    </row>
    <row r="98" spans="1:7" ht="112.5">
      <c r="A98" s="87" t="s">
        <v>53</v>
      </c>
      <c r="B98" s="13" t="s">
        <v>653</v>
      </c>
      <c r="C98" s="15">
        <v>13</v>
      </c>
      <c r="D98" s="112" t="s">
        <v>255</v>
      </c>
      <c r="E98" s="17" t="s">
        <v>46</v>
      </c>
      <c r="F98" s="29">
        <f>SUM(F99)</f>
        <v>4340</v>
      </c>
      <c r="G98" s="29">
        <f>SUM(G99)</f>
        <v>4340</v>
      </c>
    </row>
    <row r="99" spans="1:7" ht="37.5">
      <c r="A99" s="87" t="s">
        <v>169</v>
      </c>
      <c r="B99" s="17" t="s">
        <v>653</v>
      </c>
      <c r="C99" s="18">
        <v>13</v>
      </c>
      <c r="D99" s="112" t="s">
        <v>255</v>
      </c>
      <c r="E99" s="17" t="s">
        <v>49</v>
      </c>
      <c r="F99" s="29">
        <v>4340</v>
      </c>
      <c r="G99" s="29">
        <v>4340</v>
      </c>
    </row>
    <row r="100" spans="1:7" ht="37.5">
      <c r="A100" s="87" t="s">
        <v>54</v>
      </c>
      <c r="B100" s="17" t="s">
        <v>653</v>
      </c>
      <c r="C100" s="18">
        <v>13</v>
      </c>
      <c r="D100" s="112" t="s">
        <v>255</v>
      </c>
      <c r="E100" s="17" t="s">
        <v>56</v>
      </c>
      <c r="F100" s="29">
        <f>SUM(F101)</f>
        <v>178</v>
      </c>
      <c r="G100" s="29">
        <f>SUM(G101)</f>
        <v>178</v>
      </c>
    </row>
    <row r="101" spans="1:7" ht="56.25">
      <c r="A101" s="87" t="s">
        <v>170</v>
      </c>
      <c r="B101" s="13" t="s">
        <v>653</v>
      </c>
      <c r="C101" s="15">
        <v>13</v>
      </c>
      <c r="D101" s="112" t="s">
        <v>255</v>
      </c>
      <c r="E101" s="17" t="s">
        <v>57</v>
      </c>
      <c r="F101" s="29">
        <v>178</v>
      </c>
      <c r="G101" s="29">
        <v>178</v>
      </c>
    </row>
    <row r="102" spans="1:7" ht="19.5" customHeight="1">
      <c r="A102" s="54" t="s">
        <v>486</v>
      </c>
      <c r="B102" s="13" t="s">
        <v>653</v>
      </c>
      <c r="C102" s="15">
        <v>13</v>
      </c>
      <c r="D102" s="38" t="s">
        <v>236</v>
      </c>
      <c r="E102" s="13" t="s">
        <v>8</v>
      </c>
      <c r="F102" s="52">
        <f>SUM(F103)</f>
        <v>50796</v>
      </c>
      <c r="G102" s="52">
        <f>SUM(G103)</f>
        <v>503</v>
      </c>
    </row>
    <row r="103" spans="1:7" ht="75">
      <c r="A103" s="54" t="s">
        <v>458</v>
      </c>
      <c r="B103" s="13" t="s">
        <v>653</v>
      </c>
      <c r="C103" s="15">
        <v>13</v>
      </c>
      <c r="D103" s="38" t="s">
        <v>237</v>
      </c>
      <c r="E103" s="13" t="s">
        <v>8</v>
      </c>
      <c r="F103" s="52">
        <f>SUM(F104+F111+F114+F117)</f>
        <v>50796</v>
      </c>
      <c r="G103" s="52">
        <f>SUM(G104+G111+G114)</f>
        <v>503</v>
      </c>
    </row>
    <row r="104" spans="1:7" ht="58.5">
      <c r="A104" s="58" t="s">
        <v>193</v>
      </c>
      <c r="B104" s="13" t="s">
        <v>653</v>
      </c>
      <c r="C104" s="15">
        <v>13</v>
      </c>
      <c r="D104" s="38" t="s">
        <v>257</v>
      </c>
      <c r="E104" s="38" t="s">
        <v>8</v>
      </c>
      <c r="F104" s="52">
        <f>SUM(F105+F107+F109)</f>
        <v>12333</v>
      </c>
      <c r="G104" s="52">
        <f>SUM(G105+G107+G109)</f>
        <v>503</v>
      </c>
    </row>
    <row r="105" spans="1:7" ht="112.5">
      <c r="A105" s="65" t="s">
        <v>53</v>
      </c>
      <c r="B105" s="17" t="s">
        <v>653</v>
      </c>
      <c r="C105" s="18">
        <v>13</v>
      </c>
      <c r="D105" s="32" t="s">
        <v>257</v>
      </c>
      <c r="E105" s="32" t="s">
        <v>46</v>
      </c>
      <c r="F105" s="29">
        <f>SUM(F106)</f>
        <v>12016</v>
      </c>
      <c r="G105" s="29">
        <f>SUM(G106)</f>
        <v>440</v>
      </c>
    </row>
    <row r="106" spans="1:7" ht="37.5">
      <c r="A106" s="65" t="s">
        <v>183</v>
      </c>
      <c r="B106" s="17" t="s">
        <v>653</v>
      </c>
      <c r="C106" s="18">
        <v>13</v>
      </c>
      <c r="D106" s="32" t="s">
        <v>257</v>
      </c>
      <c r="E106" s="32" t="s">
        <v>101</v>
      </c>
      <c r="F106" s="29">
        <v>12016</v>
      </c>
      <c r="G106" s="29">
        <v>440</v>
      </c>
    </row>
    <row r="107" spans="1:7" ht="37.5">
      <c r="A107" s="56" t="s">
        <v>54</v>
      </c>
      <c r="B107" s="17" t="s">
        <v>653</v>
      </c>
      <c r="C107" s="18">
        <v>13</v>
      </c>
      <c r="D107" s="32" t="s">
        <v>257</v>
      </c>
      <c r="E107" s="32" t="s">
        <v>56</v>
      </c>
      <c r="F107" s="29">
        <f>SUM(F108)</f>
        <v>317</v>
      </c>
      <c r="G107" s="29">
        <f>SUM(G108)</f>
        <v>63</v>
      </c>
    </row>
    <row r="108" spans="1:7" ht="56.25">
      <c r="A108" s="56" t="s">
        <v>170</v>
      </c>
      <c r="B108" s="17" t="s">
        <v>653</v>
      </c>
      <c r="C108" s="18">
        <v>13</v>
      </c>
      <c r="D108" s="32" t="s">
        <v>257</v>
      </c>
      <c r="E108" s="32" t="s">
        <v>57</v>
      </c>
      <c r="F108" s="29">
        <v>317</v>
      </c>
      <c r="G108" s="29">
        <v>63</v>
      </c>
    </row>
    <row r="109" spans="1:7" ht="18.75">
      <c r="A109" s="59" t="s">
        <v>55</v>
      </c>
      <c r="B109" s="17" t="s">
        <v>653</v>
      </c>
      <c r="C109" s="18">
        <v>13</v>
      </c>
      <c r="D109" s="32" t="s">
        <v>257</v>
      </c>
      <c r="E109" s="32" t="s">
        <v>58</v>
      </c>
      <c r="F109" s="29">
        <f>SUM(F110)</f>
        <v>0</v>
      </c>
      <c r="G109" s="29">
        <f>SUM(G110)</f>
        <v>0</v>
      </c>
    </row>
    <row r="110" spans="1:7" ht="18.75">
      <c r="A110" s="59" t="s">
        <v>171</v>
      </c>
      <c r="B110" s="17" t="s">
        <v>653</v>
      </c>
      <c r="C110" s="18">
        <v>13</v>
      </c>
      <c r="D110" s="32" t="s">
        <v>257</v>
      </c>
      <c r="E110" s="32" t="s">
        <v>59</v>
      </c>
      <c r="F110" s="29">
        <v>0</v>
      </c>
      <c r="G110" s="29">
        <v>0</v>
      </c>
    </row>
    <row r="111" spans="1:7" ht="58.5">
      <c r="A111" s="58" t="s">
        <v>68</v>
      </c>
      <c r="B111" s="13" t="s">
        <v>653</v>
      </c>
      <c r="C111" s="15">
        <v>13</v>
      </c>
      <c r="D111" s="38" t="s">
        <v>258</v>
      </c>
      <c r="E111" s="38" t="s">
        <v>8</v>
      </c>
      <c r="F111" s="52">
        <f>SUM(F112)</f>
        <v>35</v>
      </c>
      <c r="G111" s="52"/>
    </row>
    <row r="112" spans="1:7" ht="18.75">
      <c r="A112" s="59" t="s">
        <v>55</v>
      </c>
      <c r="B112" s="17" t="s">
        <v>653</v>
      </c>
      <c r="C112" s="18">
        <v>13</v>
      </c>
      <c r="D112" s="32" t="s">
        <v>258</v>
      </c>
      <c r="E112" s="32" t="s">
        <v>58</v>
      </c>
      <c r="F112" s="29">
        <f>SUM(F113)</f>
        <v>35</v>
      </c>
      <c r="G112" s="29"/>
    </row>
    <row r="113" spans="1:7" ht="18.75">
      <c r="A113" s="59" t="s">
        <v>171</v>
      </c>
      <c r="B113" s="17" t="s">
        <v>653</v>
      </c>
      <c r="C113" s="18">
        <v>13</v>
      </c>
      <c r="D113" s="32" t="s">
        <v>258</v>
      </c>
      <c r="E113" s="32" t="s">
        <v>59</v>
      </c>
      <c r="F113" s="29">
        <v>35</v>
      </c>
      <c r="G113" s="29"/>
    </row>
    <row r="114" spans="1:7" ht="58.5">
      <c r="A114" s="58" t="s">
        <v>192</v>
      </c>
      <c r="B114" s="13" t="s">
        <v>653</v>
      </c>
      <c r="C114" s="15">
        <v>13</v>
      </c>
      <c r="D114" s="38" t="s">
        <v>239</v>
      </c>
      <c r="E114" s="13" t="s">
        <v>8</v>
      </c>
      <c r="F114" s="52">
        <f>SUM(F115)</f>
        <v>3926</v>
      </c>
      <c r="G114" s="52"/>
    </row>
    <row r="115" spans="1:7" ht="37.5">
      <c r="A115" s="87" t="s">
        <v>54</v>
      </c>
      <c r="B115" s="17" t="s">
        <v>653</v>
      </c>
      <c r="C115" s="18">
        <v>13</v>
      </c>
      <c r="D115" s="32" t="s">
        <v>239</v>
      </c>
      <c r="E115" s="17" t="s">
        <v>56</v>
      </c>
      <c r="F115" s="29">
        <f>SUM(F116)</f>
        <v>3926</v>
      </c>
      <c r="G115" s="29"/>
    </row>
    <row r="116" spans="1:7" ht="56.25">
      <c r="A116" s="87" t="s">
        <v>170</v>
      </c>
      <c r="B116" s="17" t="s">
        <v>653</v>
      </c>
      <c r="C116" s="18">
        <v>13</v>
      </c>
      <c r="D116" s="32" t="s">
        <v>239</v>
      </c>
      <c r="E116" s="17" t="s">
        <v>57</v>
      </c>
      <c r="F116" s="29">
        <v>3926</v>
      </c>
      <c r="G116" s="29"/>
    </row>
    <row r="117" spans="1:7" ht="78">
      <c r="A117" s="58" t="s">
        <v>189</v>
      </c>
      <c r="B117" s="13" t="s">
        <v>653</v>
      </c>
      <c r="C117" s="15">
        <v>13</v>
      </c>
      <c r="D117" s="113" t="s">
        <v>259</v>
      </c>
      <c r="E117" s="113" t="s">
        <v>8</v>
      </c>
      <c r="F117" s="52">
        <f>SUM(F118+F120+F122)</f>
        <v>34502</v>
      </c>
      <c r="G117" s="29"/>
    </row>
    <row r="118" spans="1:7" ht="112.5">
      <c r="A118" s="65" t="s">
        <v>53</v>
      </c>
      <c r="B118" s="17" t="s">
        <v>653</v>
      </c>
      <c r="C118" s="18">
        <v>13</v>
      </c>
      <c r="D118" s="114" t="s">
        <v>259</v>
      </c>
      <c r="E118" s="114" t="s">
        <v>46</v>
      </c>
      <c r="F118" s="29">
        <f>SUM(F119)</f>
        <v>31537</v>
      </c>
      <c r="G118" s="29"/>
    </row>
    <row r="119" spans="1:7" ht="37.5">
      <c r="A119" s="65" t="s">
        <v>183</v>
      </c>
      <c r="B119" s="17" t="s">
        <v>653</v>
      </c>
      <c r="C119" s="18">
        <v>13</v>
      </c>
      <c r="D119" s="114" t="s">
        <v>259</v>
      </c>
      <c r="E119" s="114" t="s">
        <v>101</v>
      </c>
      <c r="F119" s="29">
        <v>31537</v>
      </c>
      <c r="G119" s="29"/>
    </row>
    <row r="120" spans="1:7" ht="37.5">
      <c r="A120" s="59" t="s">
        <v>54</v>
      </c>
      <c r="B120" s="17" t="s">
        <v>653</v>
      </c>
      <c r="C120" s="18">
        <v>13</v>
      </c>
      <c r="D120" s="114" t="s">
        <v>259</v>
      </c>
      <c r="E120" s="114">
        <v>200</v>
      </c>
      <c r="F120" s="29">
        <f>SUM(F121)</f>
        <v>2960</v>
      </c>
      <c r="G120" s="29"/>
    </row>
    <row r="121" spans="1:7" ht="56.25">
      <c r="A121" s="59" t="s">
        <v>170</v>
      </c>
      <c r="B121" s="17" t="s">
        <v>653</v>
      </c>
      <c r="C121" s="18">
        <v>13</v>
      </c>
      <c r="D121" s="114" t="s">
        <v>259</v>
      </c>
      <c r="E121" s="114">
        <v>240</v>
      </c>
      <c r="F121" s="29">
        <v>2960</v>
      </c>
      <c r="G121" s="29"/>
    </row>
    <row r="122" spans="1:7" ht="18.75">
      <c r="A122" s="59" t="s">
        <v>55</v>
      </c>
      <c r="B122" s="17" t="s">
        <v>653</v>
      </c>
      <c r="C122" s="18">
        <v>13</v>
      </c>
      <c r="D122" s="114" t="s">
        <v>259</v>
      </c>
      <c r="E122" s="32" t="s">
        <v>58</v>
      </c>
      <c r="F122" s="29">
        <f>SUM(F123)</f>
        <v>5</v>
      </c>
      <c r="G122" s="29"/>
    </row>
    <row r="123" spans="1:7" ht="18.75">
      <c r="A123" s="59" t="s">
        <v>171</v>
      </c>
      <c r="B123" s="17" t="s">
        <v>653</v>
      </c>
      <c r="C123" s="18">
        <v>13</v>
      </c>
      <c r="D123" s="114" t="s">
        <v>259</v>
      </c>
      <c r="E123" s="32" t="s">
        <v>59</v>
      </c>
      <c r="F123" s="29">
        <v>5</v>
      </c>
      <c r="G123" s="29"/>
    </row>
    <row r="124" spans="1:7" ht="93" customHeight="1">
      <c r="A124" s="96" t="s">
        <v>260</v>
      </c>
      <c r="B124" s="13" t="s">
        <v>653</v>
      </c>
      <c r="C124" s="15">
        <v>13</v>
      </c>
      <c r="D124" s="113" t="s">
        <v>262</v>
      </c>
      <c r="E124" s="38" t="s">
        <v>8</v>
      </c>
      <c r="F124" s="73">
        <f>SUM(F125)</f>
        <v>21973</v>
      </c>
      <c r="G124" s="29"/>
    </row>
    <row r="125" spans="1:7" ht="124.5" customHeight="1">
      <c r="A125" s="51" t="s">
        <v>261</v>
      </c>
      <c r="B125" s="13" t="s">
        <v>653</v>
      </c>
      <c r="C125" s="15">
        <v>13</v>
      </c>
      <c r="D125" s="113" t="s">
        <v>534</v>
      </c>
      <c r="E125" s="38" t="s">
        <v>8</v>
      </c>
      <c r="F125" s="73">
        <f>SUM(F126)</f>
        <v>21973</v>
      </c>
      <c r="G125" s="29"/>
    </row>
    <row r="126" spans="1:7" ht="37.5">
      <c r="A126" s="67" t="s">
        <v>502</v>
      </c>
      <c r="B126" s="13" t="s">
        <v>653</v>
      </c>
      <c r="C126" s="15">
        <v>13</v>
      </c>
      <c r="D126" s="113" t="s">
        <v>535</v>
      </c>
      <c r="E126" s="38" t="s">
        <v>8</v>
      </c>
      <c r="F126" s="73">
        <f>SUM(F127)</f>
        <v>21973</v>
      </c>
      <c r="G126" s="29"/>
    </row>
    <row r="127" spans="1:7" ht="58.5">
      <c r="A127" s="49" t="s">
        <v>503</v>
      </c>
      <c r="B127" s="13" t="s">
        <v>653</v>
      </c>
      <c r="C127" s="15">
        <v>13</v>
      </c>
      <c r="D127" s="113" t="s">
        <v>263</v>
      </c>
      <c r="E127" s="38" t="s">
        <v>8</v>
      </c>
      <c r="F127" s="73">
        <f>SUM(F128+F130+F132)</f>
        <v>21973</v>
      </c>
      <c r="G127" s="29"/>
    </row>
    <row r="128" spans="1:7" ht="112.5">
      <c r="A128" s="65" t="s">
        <v>53</v>
      </c>
      <c r="B128" s="17" t="s">
        <v>653</v>
      </c>
      <c r="C128" s="18">
        <v>13</v>
      </c>
      <c r="D128" s="114" t="s">
        <v>263</v>
      </c>
      <c r="E128" s="32" t="s">
        <v>46</v>
      </c>
      <c r="F128" s="74">
        <f>SUM(F129)</f>
        <v>18731</v>
      </c>
      <c r="G128" s="29"/>
    </row>
    <row r="129" spans="1:7" ht="37.5">
      <c r="A129" s="65" t="s">
        <v>183</v>
      </c>
      <c r="B129" s="17" t="s">
        <v>653</v>
      </c>
      <c r="C129" s="18">
        <v>13</v>
      </c>
      <c r="D129" s="114" t="s">
        <v>263</v>
      </c>
      <c r="E129" s="32" t="s">
        <v>49</v>
      </c>
      <c r="F129" s="74">
        <v>18731</v>
      </c>
      <c r="G129" s="29"/>
    </row>
    <row r="130" spans="1:7" ht="37.5">
      <c r="A130" s="68" t="s">
        <v>54</v>
      </c>
      <c r="B130" s="17" t="s">
        <v>653</v>
      </c>
      <c r="C130" s="18">
        <v>13</v>
      </c>
      <c r="D130" s="114" t="s">
        <v>263</v>
      </c>
      <c r="E130" s="32" t="s">
        <v>56</v>
      </c>
      <c r="F130" s="74">
        <f>SUM(F131)</f>
        <v>3237</v>
      </c>
      <c r="G130" s="29"/>
    </row>
    <row r="131" spans="1:7" ht="56.25">
      <c r="A131" s="68" t="s">
        <v>170</v>
      </c>
      <c r="B131" s="17" t="s">
        <v>653</v>
      </c>
      <c r="C131" s="18">
        <v>13</v>
      </c>
      <c r="D131" s="114" t="s">
        <v>263</v>
      </c>
      <c r="E131" s="32" t="s">
        <v>57</v>
      </c>
      <c r="F131" s="74">
        <v>3237</v>
      </c>
      <c r="G131" s="29"/>
    </row>
    <row r="132" spans="1:7" ht="18.75">
      <c r="A132" s="59" t="s">
        <v>55</v>
      </c>
      <c r="B132" s="17" t="s">
        <v>653</v>
      </c>
      <c r="C132" s="18">
        <v>13</v>
      </c>
      <c r="D132" s="114" t="s">
        <v>263</v>
      </c>
      <c r="E132" s="32" t="s">
        <v>58</v>
      </c>
      <c r="F132" s="74">
        <f>SUM(F133)</f>
        <v>5</v>
      </c>
      <c r="G132" s="29"/>
    </row>
    <row r="133" spans="1:7" ht="18.75">
      <c r="A133" s="59" t="s">
        <v>171</v>
      </c>
      <c r="B133" s="17" t="s">
        <v>653</v>
      </c>
      <c r="C133" s="18">
        <v>13</v>
      </c>
      <c r="D133" s="114" t="s">
        <v>263</v>
      </c>
      <c r="E133" s="32" t="s">
        <v>59</v>
      </c>
      <c r="F133" s="74">
        <v>5</v>
      </c>
      <c r="G133" s="29"/>
    </row>
    <row r="134" spans="1:7" ht="20.25" customHeight="1">
      <c r="A134" s="12" t="s">
        <v>579</v>
      </c>
      <c r="B134" s="13" t="s">
        <v>595</v>
      </c>
      <c r="C134" s="13" t="s">
        <v>6</v>
      </c>
      <c r="D134" s="37" t="s">
        <v>453</v>
      </c>
      <c r="E134" s="13" t="s">
        <v>8</v>
      </c>
      <c r="F134" s="52">
        <f>SUM(F136)</f>
        <v>60</v>
      </c>
      <c r="G134" s="52"/>
    </row>
    <row r="135" spans="1:7" ht="21.75" customHeight="1">
      <c r="A135" s="1" t="s">
        <v>580</v>
      </c>
      <c r="B135" s="13" t="s">
        <v>595</v>
      </c>
      <c r="C135" s="13" t="s">
        <v>633</v>
      </c>
      <c r="D135" s="37" t="s">
        <v>453</v>
      </c>
      <c r="E135" s="13" t="s">
        <v>8</v>
      </c>
      <c r="F135" s="52">
        <f aca="true" t="shared" si="2" ref="F135:F140">SUM(F136)</f>
        <v>60</v>
      </c>
      <c r="G135" s="52"/>
    </row>
    <row r="136" spans="1:7" ht="37.5" customHeight="1">
      <c r="A136" s="57" t="s">
        <v>497</v>
      </c>
      <c r="B136" s="13" t="s">
        <v>595</v>
      </c>
      <c r="C136" s="13" t="s">
        <v>633</v>
      </c>
      <c r="D136" s="37" t="s">
        <v>469</v>
      </c>
      <c r="E136" s="13" t="s">
        <v>8</v>
      </c>
      <c r="F136" s="52">
        <f t="shared" si="2"/>
        <v>60</v>
      </c>
      <c r="G136" s="52"/>
    </row>
    <row r="137" spans="1:7" ht="37.5">
      <c r="A137" s="57" t="s">
        <v>514</v>
      </c>
      <c r="B137" s="13" t="s">
        <v>595</v>
      </c>
      <c r="C137" s="13" t="s">
        <v>633</v>
      </c>
      <c r="D137" s="37" t="s">
        <v>218</v>
      </c>
      <c r="E137" s="13" t="s">
        <v>8</v>
      </c>
      <c r="F137" s="52">
        <f t="shared" si="2"/>
        <v>60</v>
      </c>
      <c r="G137" s="29"/>
    </row>
    <row r="138" spans="1:7" ht="54.75" customHeight="1">
      <c r="A138" s="57" t="s">
        <v>515</v>
      </c>
      <c r="B138" s="13" t="s">
        <v>595</v>
      </c>
      <c r="C138" s="13" t="s">
        <v>633</v>
      </c>
      <c r="D138" s="37" t="s">
        <v>219</v>
      </c>
      <c r="E138" s="13" t="s">
        <v>8</v>
      </c>
      <c r="F138" s="52">
        <f t="shared" si="2"/>
        <v>60</v>
      </c>
      <c r="G138" s="29"/>
    </row>
    <row r="139" spans="1:7" ht="40.5" customHeight="1">
      <c r="A139" s="58" t="s">
        <v>585</v>
      </c>
      <c r="B139" s="13" t="s">
        <v>595</v>
      </c>
      <c r="C139" s="13" t="s">
        <v>633</v>
      </c>
      <c r="D139" s="37" t="s">
        <v>220</v>
      </c>
      <c r="E139" s="13" t="s">
        <v>8</v>
      </c>
      <c r="F139" s="52">
        <f>SUM(F140)</f>
        <v>60</v>
      </c>
      <c r="G139" s="29"/>
    </row>
    <row r="140" spans="1:7" ht="39" customHeight="1">
      <c r="A140" s="59" t="s">
        <v>54</v>
      </c>
      <c r="B140" s="17" t="s">
        <v>595</v>
      </c>
      <c r="C140" s="17" t="s">
        <v>633</v>
      </c>
      <c r="D140" s="85" t="s">
        <v>220</v>
      </c>
      <c r="E140" s="17" t="s">
        <v>56</v>
      </c>
      <c r="F140" s="29">
        <f t="shared" si="2"/>
        <v>60</v>
      </c>
      <c r="G140" s="29"/>
    </row>
    <row r="141" spans="1:7" ht="53.25" customHeight="1">
      <c r="A141" s="59" t="s">
        <v>170</v>
      </c>
      <c r="B141" s="17" t="s">
        <v>595</v>
      </c>
      <c r="C141" s="17" t="s">
        <v>633</v>
      </c>
      <c r="D141" s="85" t="s">
        <v>220</v>
      </c>
      <c r="E141" s="17" t="s">
        <v>57</v>
      </c>
      <c r="F141" s="29">
        <v>60</v>
      </c>
      <c r="G141" s="29"/>
    </row>
    <row r="142" spans="1:7" ht="33" customHeight="1">
      <c r="A142" s="12" t="s">
        <v>586</v>
      </c>
      <c r="B142" s="13" t="s">
        <v>596</v>
      </c>
      <c r="C142" s="13" t="s">
        <v>6</v>
      </c>
      <c r="D142" s="37" t="s">
        <v>453</v>
      </c>
      <c r="E142" s="13" t="s">
        <v>8</v>
      </c>
      <c r="F142" s="52">
        <f>SUM(F143+F171)</f>
        <v>7496</v>
      </c>
      <c r="G142" s="52"/>
    </row>
    <row r="143" spans="1:7" ht="51.75" customHeight="1">
      <c r="A143" s="1" t="s">
        <v>587</v>
      </c>
      <c r="B143" s="13" t="s">
        <v>596</v>
      </c>
      <c r="C143" s="13" t="s">
        <v>5</v>
      </c>
      <c r="D143" s="37" t="s">
        <v>453</v>
      </c>
      <c r="E143" s="13" t="s">
        <v>8</v>
      </c>
      <c r="F143" s="52">
        <f>SUM(F144)</f>
        <v>6671</v>
      </c>
      <c r="G143" s="52"/>
    </row>
    <row r="144" spans="1:7" ht="38.25" customHeight="1">
      <c r="A144" s="57" t="s">
        <v>497</v>
      </c>
      <c r="B144" s="13" t="s">
        <v>596</v>
      </c>
      <c r="C144" s="13" t="s">
        <v>5</v>
      </c>
      <c r="D144" s="37" t="s">
        <v>469</v>
      </c>
      <c r="E144" s="13" t="s">
        <v>8</v>
      </c>
      <c r="F144" s="52">
        <f>SUM(F145+F161+F166)</f>
        <v>6671</v>
      </c>
      <c r="G144" s="29"/>
    </row>
    <row r="145" spans="1:7" ht="96.75" customHeight="1">
      <c r="A145" s="57" t="s">
        <v>659</v>
      </c>
      <c r="B145" s="13" t="s">
        <v>596</v>
      </c>
      <c r="C145" s="13" t="s">
        <v>5</v>
      </c>
      <c r="D145" s="37" t="s">
        <v>470</v>
      </c>
      <c r="E145" s="13" t="s">
        <v>8</v>
      </c>
      <c r="F145" s="52">
        <f>SUM(F146+F151)</f>
        <v>6050</v>
      </c>
      <c r="G145" s="29"/>
    </row>
    <row r="146" spans="1:7" ht="110.25" customHeight="1">
      <c r="A146" s="91" t="s">
        <v>468</v>
      </c>
      <c r="B146" s="13" t="s">
        <v>596</v>
      </c>
      <c r="C146" s="13" t="s">
        <v>5</v>
      </c>
      <c r="D146" s="88" t="s">
        <v>471</v>
      </c>
      <c r="E146" s="13" t="s">
        <v>8</v>
      </c>
      <c r="F146" s="52">
        <f>SUM(F147)</f>
        <v>1020</v>
      </c>
      <c r="G146" s="29"/>
    </row>
    <row r="147" spans="1:7" ht="97.5">
      <c r="A147" s="58" t="s">
        <v>64</v>
      </c>
      <c r="B147" s="13" t="s">
        <v>596</v>
      </c>
      <c r="C147" s="13" t="s">
        <v>5</v>
      </c>
      <c r="D147" s="88" t="s">
        <v>472</v>
      </c>
      <c r="E147" s="13" t="s">
        <v>8</v>
      </c>
      <c r="F147" s="52">
        <f>SUM(F148)</f>
        <v>1020</v>
      </c>
      <c r="G147" s="29"/>
    </row>
    <row r="148" spans="1:7" ht="78.75" customHeight="1">
      <c r="A148" s="64" t="s">
        <v>195</v>
      </c>
      <c r="B148" s="17" t="s">
        <v>596</v>
      </c>
      <c r="C148" s="17" t="s">
        <v>5</v>
      </c>
      <c r="D148" s="92" t="s">
        <v>511</v>
      </c>
      <c r="E148" s="40" t="s">
        <v>8</v>
      </c>
      <c r="F148" s="116">
        <f>SUM(F149)</f>
        <v>1020</v>
      </c>
      <c r="G148" s="29"/>
    </row>
    <row r="149" spans="1:7" ht="40.5" customHeight="1">
      <c r="A149" s="59" t="s">
        <v>54</v>
      </c>
      <c r="B149" s="17" t="s">
        <v>596</v>
      </c>
      <c r="C149" s="17" t="s">
        <v>5</v>
      </c>
      <c r="D149" s="92" t="s">
        <v>511</v>
      </c>
      <c r="E149" s="40" t="s">
        <v>56</v>
      </c>
      <c r="F149" s="116">
        <f>SUM(F150)</f>
        <v>1020</v>
      </c>
      <c r="G149" s="29"/>
    </row>
    <row r="150" spans="1:7" ht="56.25">
      <c r="A150" s="59" t="s">
        <v>170</v>
      </c>
      <c r="B150" s="17" t="s">
        <v>596</v>
      </c>
      <c r="C150" s="17" t="s">
        <v>5</v>
      </c>
      <c r="D150" s="92" t="s">
        <v>511</v>
      </c>
      <c r="E150" s="63" t="s">
        <v>57</v>
      </c>
      <c r="F150" s="116">
        <v>1020</v>
      </c>
      <c r="G150" s="29"/>
    </row>
    <row r="151" spans="1:7" ht="87" customHeight="1">
      <c r="A151" s="57" t="s">
        <v>509</v>
      </c>
      <c r="B151" s="13" t="s">
        <v>596</v>
      </c>
      <c r="C151" s="13" t="s">
        <v>5</v>
      </c>
      <c r="D151" s="88" t="s">
        <v>512</v>
      </c>
      <c r="E151" s="30" t="s">
        <v>8</v>
      </c>
      <c r="F151" s="115">
        <f>SUM(F152)</f>
        <v>5030</v>
      </c>
      <c r="G151" s="29"/>
    </row>
    <row r="152" spans="1:7" ht="75">
      <c r="A152" s="64" t="s">
        <v>187</v>
      </c>
      <c r="B152" s="17" t="s">
        <v>596</v>
      </c>
      <c r="C152" s="17" t="s">
        <v>5</v>
      </c>
      <c r="D152" s="92" t="s">
        <v>513</v>
      </c>
      <c r="E152" s="66" t="s">
        <v>8</v>
      </c>
      <c r="F152" s="116">
        <f>SUM(F153+F159)</f>
        <v>5030</v>
      </c>
      <c r="G152" s="29"/>
    </row>
    <row r="153" spans="1:7" ht="123.75" customHeight="1">
      <c r="A153" s="65" t="s">
        <v>53</v>
      </c>
      <c r="B153" s="17" t="s">
        <v>596</v>
      </c>
      <c r="C153" s="17" t="s">
        <v>5</v>
      </c>
      <c r="D153" s="92" t="s">
        <v>513</v>
      </c>
      <c r="E153" s="31" t="s">
        <v>46</v>
      </c>
      <c r="F153" s="116">
        <f>SUM(F158)</f>
        <v>4980</v>
      </c>
      <c r="G153" s="29"/>
    </row>
    <row r="154" spans="1:7" ht="37.5" hidden="1">
      <c r="A154" s="65" t="s">
        <v>183</v>
      </c>
      <c r="B154" s="13" t="s">
        <v>596</v>
      </c>
      <c r="C154" s="15">
        <v>10</v>
      </c>
      <c r="D154" s="92" t="s">
        <v>513</v>
      </c>
      <c r="E154" s="31" t="s">
        <v>101</v>
      </c>
      <c r="F154" s="116">
        <v>3290</v>
      </c>
      <c r="G154" s="52"/>
    </row>
    <row r="155" spans="1:7" ht="131.25" hidden="1">
      <c r="A155" s="91" t="s">
        <v>510</v>
      </c>
      <c r="B155" s="17" t="s">
        <v>596</v>
      </c>
      <c r="C155" s="18">
        <v>10</v>
      </c>
      <c r="D155" s="19" t="s">
        <v>588</v>
      </c>
      <c r="E155" s="17" t="s">
        <v>8</v>
      </c>
      <c r="F155" s="115">
        <f>SUM(F156)</f>
        <v>4980</v>
      </c>
      <c r="G155" s="29"/>
    </row>
    <row r="156" spans="1:7" ht="58.5" hidden="1">
      <c r="A156" s="58" t="s">
        <v>196</v>
      </c>
      <c r="B156" s="17" t="s">
        <v>596</v>
      </c>
      <c r="C156" s="18">
        <v>10</v>
      </c>
      <c r="D156" s="19" t="s">
        <v>589</v>
      </c>
      <c r="E156" s="17" t="s">
        <v>8</v>
      </c>
      <c r="F156" s="116">
        <f>SUM(F157)</f>
        <v>4980</v>
      </c>
      <c r="G156" s="29"/>
    </row>
    <row r="157" spans="1:7" ht="37.5" hidden="1">
      <c r="A157" s="59" t="s">
        <v>54</v>
      </c>
      <c r="B157" s="17" t="s">
        <v>596</v>
      </c>
      <c r="C157" s="18">
        <v>10</v>
      </c>
      <c r="D157" s="19" t="s">
        <v>589</v>
      </c>
      <c r="E157" s="17" t="s">
        <v>9</v>
      </c>
      <c r="F157" s="116">
        <f>SUM(F158)</f>
        <v>4980</v>
      </c>
      <c r="G157" s="29"/>
    </row>
    <row r="158" spans="1:7" ht="37.5">
      <c r="A158" s="65" t="s">
        <v>183</v>
      </c>
      <c r="B158" s="17" t="s">
        <v>596</v>
      </c>
      <c r="C158" s="17" t="s">
        <v>5</v>
      </c>
      <c r="D158" s="92" t="s">
        <v>513</v>
      </c>
      <c r="E158" s="17" t="s">
        <v>101</v>
      </c>
      <c r="F158" s="116">
        <v>4980</v>
      </c>
      <c r="G158" s="29"/>
    </row>
    <row r="159" spans="1:7" ht="37.5">
      <c r="A159" s="59" t="s">
        <v>54</v>
      </c>
      <c r="B159" s="17" t="s">
        <v>596</v>
      </c>
      <c r="C159" s="17" t="s">
        <v>5</v>
      </c>
      <c r="D159" s="92" t="s">
        <v>513</v>
      </c>
      <c r="E159" s="17" t="s">
        <v>56</v>
      </c>
      <c r="F159" s="116">
        <f>SUM(F160)</f>
        <v>50</v>
      </c>
      <c r="G159" s="29"/>
    </row>
    <row r="160" spans="1:7" ht="56.25">
      <c r="A160" s="59" t="s">
        <v>170</v>
      </c>
      <c r="B160" s="17" t="s">
        <v>596</v>
      </c>
      <c r="C160" s="17" t="s">
        <v>5</v>
      </c>
      <c r="D160" s="92" t="s">
        <v>513</v>
      </c>
      <c r="E160" s="17" t="s">
        <v>57</v>
      </c>
      <c r="F160" s="116">
        <v>50</v>
      </c>
      <c r="G160" s="29"/>
    </row>
    <row r="161" spans="1:7" ht="86.25" customHeight="1">
      <c r="A161" s="91" t="s">
        <v>518</v>
      </c>
      <c r="B161" s="13" t="s">
        <v>596</v>
      </c>
      <c r="C161" s="13" t="s">
        <v>5</v>
      </c>
      <c r="D161" s="88" t="s">
        <v>505</v>
      </c>
      <c r="E161" s="38" t="s">
        <v>8</v>
      </c>
      <c r="F161" s="115">
        <f>SUM(F162)</f>
        <v>321</v>
      </c>
      <c r="G161" s="29"/>
    </row>
    <row r="162" spans="1:7" ht="156" customHeight="1">
      <c r="A162" s="57" t="s">
        <v>519</v>
      </c>
      <c r="B162" s="13" t="s">
        <v>596</v>
      </c>
      <c r="C162" s="13" t="s">
        <v>5</v>
      </c>
      <c r="D162" s="88" t="s">
        <v>506</v>
      </c>
      <c r="E162" s="38" t="s">
        <v>8</v>
      </c>
      <c r="F162" s="115">
        <f>SUM(F163)</f>
        <v>321</v>
      </c>
      <c r="G162" s="29"/>
    </row>
    <row r="163" spans="1:7" ht="55.5" customHeight="1">
      <c r="A163" s="58" t="s">
        <v>520</v>
      </c>
      <c r="B163" s="13" t="s">
        <v>596</v>
      </c>
      <c r="C163" s="13" t="s">
        <v>5</v>
      </c>
      <c r="D163" s="88" t="s">
        <v>521</v>
      </c>
      <c r="E163" s="32" t="s">
        <v>8</v>
      </c>
      <c r="F163" s="115">
        <f>SUM(F164)</f>
        <v>321</v>
      </c>
      <c r="G163" s="29"/>
    </row>
    <row r="164" spans="1:7" ht="37.5">
      <c r="A164" s="59" t="s">
        <v>54</v>
      </c>
      <c r="B164" s="17" t="s">
        <v>596</v>
      </c>
      <c r="C164" s="17" t="s">
        <v>5</v>
      </c>
      <c r="D164" s="92" t="s">
        <v>521</v>
      </c>
      <c r="E164" s="32" t="s">
        <v>56</v>
      </c>
      <c r="F164" s="116">
        <f>SUM(F165)</f>
        <v>321</v>
      </c>
      <c r="G164" s="29"/>
    </row>
    <row r="165" spans="1:7" ht="56.25">
      <c r="A165" s="59" t="s">
        <v>170</v>
      </c>
      <c r="B165" s="17" t="s">
        <v>596</v>
      </c>
      <c r="C165" s="17" t="s">
        <v>5</v>
      </c>
      <c r="D165" s="92" t="s">
        <v>521</v>
      </c>
      <c r="E165" s="32" t="s">
        <v>57</v>
      </c>
      <c r="F165" s="116">
        <v>321</v>
      </c>
      <c r="G165" s="29"/>
    </row>
    <row r="166" spans="1:7" ht="69" customHeight="1">
      <c r="A166" s="57" t="s">
        <v>522</v>
      </c>
      <c r="B166" s="13" t="s">
        <v>596</v>
      </c>
      <c r="C166" s="13" t="s">
        <v>5</v>
      </c>
      <c r="D166" s="88" t="s">
        <v>516</v>
      </c>
      <c r="E166" s="38" t="s">
        <v>8</v>
      </c>
      <c r="F166" s="115">
        <f>SUM(F167)</f>
        <v>300</v>
      </c>
      <c r="G166" s="29"/>
    </row>
    <row r="167" spans="1:7" ht="93.75">
      <c r="A167" s="57" t="s">
        <v>523</v>
      </c>
      <c r="B167" s="13" t="s">
        <v>596</v>
      </c>
      <c r="C167" s="13" t="s">
        <v>5</v>
      </c>
      <c r="D167" s="88" t="s">
        <v>517</v>
      </c>
      <c r="E167" s="38" t="s">
        <v>8</v>
      </c>
      <c r="F167" s="115">
        <f>SUM(F168)</f>
        <v>300</v>
      </c>
      <c r="G167" s="29"/>
    </row>
    <row r="168" spans="1:7" ht="58.5">
      <c r="A168" s="86" t="s">
        <v>196</v>
      </c>
      <c r="B168" s="13" t="s">
        <v>596</v>
      </c>
      <c r="C168" s="13" t="s">
        <v>5</v>
      </c>
      <c r="D168" s="88" t="s">
        <v>41</v>
      </c>
      <c r="E168" s="38" t="s">
        <v>8</v>
      </c>
      <c r="F168" s="115">
        <f>SUM(F169)</f>
        <v>300</v>
      </c>
      <c r="G168" s="29"/>
    </row>
    <row r="169" spans="1:7" ht="37.5">
      <c r="A169" s="59" t="s">
        <v>54</v>
      </c>
      <c r="B169" s="17" t="s">
        <v>596</v>
      </c>
      <c r="C169" s="17" t="s">
        <v>5</v>
      </c>
      <c r="D169" s="92" t="s">
        <v>41</v>
      </c>
      <c r="E169" s="32" t="s">
        <v>56</v>
      </c>
      <c r="F169" s="116">
        <f>SUM(F170)</f>
        <v>300</v>
      </c>
      <c r="G169" s="29"/>
    </row>
    <row r="170" spans="1:7" ht="56.25">
      <c r="A170" s="59" t="s">
        <v>170</v>
      </c>
      <c r="B170" s="17" t="s">
        <v>596</v>
      </c>
      <c r="C170" s="17" t="s">
        <v>5</v>
      </c>
      <c r="D170" s="92" t="s">
        <v>41</v>
      </c>
      <c r="E170" s="32" t="s">
        <v>57</v>
      </c>
      <c r="F170" s="116">
        <v>300</v>
      </c>
      <c r="G170" s="29"/>
    </row>
    <row r="171" spans="1:7" ht="47.25">
      <c r="A171" s="1" t="s">
        <v>33</v>
      </c>
      <c r="B171" s="13" t="s">
        <v>596</v>
      </c>
      <c r="C171" s="15">
        <v>14</v>
      </c>
      <c r="D171" s="37" t="s">
        <v>453</v>
      </c>
      <c r="E171" s="13" t="s">
        <v>8</v>
      </c>
      <c r="F171" s="52">
        <f aca="true" t="shared" si="3" ref="F171:F176">SUM(F172)</f>
        <v>825</v>
      </c>
      <c r="G171" s="52"/>
    </row>
    <row r="172" spans="1:7" ht="38.25" customHeight="1">
      <c r="A172" s="57" t="s">
        <v>497</v>
      </c>
      <c r="B172" s="13" t="s">
        <v>596</v>
      </c>
      <c r="C172" s="15">
        <v>14</v>
      </c>
      <c r="D172" s="37" t="s">
        <v>469</v>
      </c>
      <c r="E172" s="13" t="s">
        <v>8</v>
      </c>
      <c r="F172" s="52">
        <f t="shared" si="3"/>
        <v>825</v>
      </c>
      <c r="G172" s="29"/>
    </row>
    <row r="173" spans="1:7" ht="37.5">
      <c r="A173" s="57" t="s">
        <v>69</v>
      </c>
      <c r="B173" s="13" t="s">
        <v>596</v>
      </c>
      <c r="C173" s="15">
        <v>14</v>
      </c>
      <c r="D173" s="37" t="s">
        <v>537</v>
      </c>
      <c r="E173" s="13" t="s">
        <v>8</v>
      </c>
      <c r="F173" s="52">
        <f t="shared" si="3"/>
        <v>825</v>
      </c>
      <c r="G173" s="29"/>
    </row>
    <row r="174" spans="1:7" ht="70.5" customHeight="1">
      <c r="A174" s="57" t="s">
        <v>536</v>
      </c>
      <c r="B174" s="13" t="s">
        <v>596</v>
      </c>
      <c r="C174" s="15">
        <v>14</v>
      </c>
      <c r="D174" s="37" t="s">
        <v>538</v>
      </c>
      <c r="E174" s="13" t="s">
        <v>8</v>
      </c>
      <c r="F174" s="52">
        <f t="shared" si="3"/>
        <v>825</v>
      </c>
      <c r="G174" s="29"/>
    </row>
    <row r="175" spans="1:7" ht="39">
      <c r="A175" s="58" t="s">
        <v>70</v>
      </c>
      <c r="B175" s="13" t="s">
        <v>596</v>
      </c>
      <c r="C175" s="15">
        <v>14</v>
      </c>
      <c r="D175" s="37" t="s">
        <v>539</v>
      </c>
      <c r="E175" s="13" t="s">
        <v>8</v>
      </c>
      <c r="F175" s="52">
        <f t="shared" si="3"/>
        <v>825</v>
      </c>
      <c r="G175" s="29"/>
    </row>
    <row r="176" spans="1:7" ht="37.5">
      <c r="A176" s="65" t="s">
        <v>54</v>
      </c>
      <c r="B176" s="17" t="s">
        <v>596</v>
      </c>
      <c r="C176" s="18">
        <v>14</v>
      </c>
      <c r="D176" s="85" t="s">
        <v>539</v>
      </c>
      <c r="E176" s="17" t="s">
        <v>56</v>
      </c>
      <c r="F176" s="29">
        <f t="shared" si="3"/>
        <v>825</v>
      </c>
      <c r="G176" s="29"/>
    </row>
    <row r="177" spans="1:7" ht="56.25">
      <c r="A177" s="65" t="s">
        <v>170</v>
      </c>
      <c r="B177" s="17" t="s">
        <v>596</v>
      </c>
      <c r="C177" s="18">
        <v>14</v>
      </c>
      <c r="D177" s="85" t="s">
        <v>539</v>
      </c>
      <c r="E177" s="17" t="s">
        <v>57</v>
      </c>
      <c r="F177" s="29">
        <v>825</v>
      </c>
      <c r="G177" s="29"/>
    </row>
    <row r="178" spans="1:7" ht="15.75">
      <c r="A178" s="12" t="s">
        <v>590</v>
      </c>
      <c r="B178" s="13" t="s">
        <v>633</v>
      </c>
      <c r="C178" s="13" t="s">
        <v>6</v>
      </c>
      <c r="D178" s="14" t="s">
        <v>541</v>
      </c>
      <c r="E178" s="13" t="s">
        <v>8</v>
      </c>
      <c r="F178" s="52">
        <f>SUM(F179+F191+F207+F238+F257)</f>
        <v>81086</v>
      </c>
      <c r="G178" s="52">
        <f>SUM(G179+G191+G207+G238+G257)</f>
        <v>7160</v>
      </c>
    </row>
    <row r="179" spans="1:7" ht="18">
      <c r="A179" s="98" t="s">
        <v>264</v>
      </c>
      <c r="B179" s="120" t="s">
        <v>273</v>
      </c>
      <c r="C179" s="120" t="s">
        <v>597</v>
      </c>
      <c r="D179" s="121" t="s">
        <v>453</v>
      </c>
      <c r="E179" s="120" t="s">
        <v>8</v>
      </c>
      <c r="F179" s="52">
        <f>SUM(F180)</f>
        <v>1021</v>
      </c>
      <c r="G179" s="52">
        <f>SUM(G180)</f>
        <v>821</v>
      </c>
    </row>
    <row r="180" spans="1:7" ht="56.25">
      <c r="A180" s="82" t="s">
        <v>190</v>
      </c>
      <c r="B180" s="120" t="s">
        <v>273</v>
      </c>
      <c r="C180" s="120" t="s">
        <v>597</v>
      </c>
      <c r="D180" s="37" t="s">
        <v>560</v>
      </c>
      <c r="E180" s="120" t="s">
        <v>8</v>
      </c>
      <c r="F180" s="52">
        <f>SUM(F181+F186)</f>
        <v>1021</v>
      </c>
      <c r="G180" s="52">
        <f>SUM(G186)</f>
        <v>821</v>
      </c>
    </row>
    <row r="181" spans="1:7" ht="93.75">
      <c r="A181" s="117" t="s">
        <v>267</v>
      </c>
      <c r="B181" s="120" t="s">
        <v>273</v>
      </c>
      <c r="C181" s="120" t="s">
        <v>597</v>
      </c>
      <c r="D181" s="122" t="s">
        <v>274</v>
      </c>
      <c r="E181" s="120" t="s">
        <v>8</v>
      </c>
      <c r="F181" s="52">
        <f>SUM(F182)</f>
        <v>200</v>
      </c>
      <c r="G181" s="52"/>
    </row>
    <row r="182" spans="1:7" ht="75">
      <c r="A182" s="91" t="s">
        <v>268</v>
      </c>
      <c r="B182" s="120" t="s">
        <v>273</v>
      </c>
      <c r="C182" s="120" t="s">
        <v>597</v>
      </c>
      <c r="D182" s="123" t="s">
        <v>275</v>
      </c>
      <c r="E182" s="120" t="s">
        <v>8</v>
      </c>
      <c r="F182" s="52">
        <f>SUM(F183)</f>
        <v>200</v>
      </c>
      <c r="G182" s="52"/>
    </row>
    <row r="183" spans="1:7" ht="108.75" customHeight="1">
      <c r="A183" s="86" t="s">
        <v>269</v>
      </c>
      <c r="B183" s="120" t="s">
        <v>273</v>
      </c>
      <c r="C183" s="120" t="s">
        <v>597</v>
      </c>
      <c r="D183" s="123" t="s">
        <v>276</v>
      </c>
      <c r="E183" s="120" t="s">
        <v>8</v>
      </c>
      <c r="F183" s="52">
        <f>SUM(F184)</f>
        <v>200</v>
      </c>
      <c r="G183" s="52"/>
    </row>
    <row r="184" spans="1:7" ht="41.25" customHeight="1">
      <c r="A184" s="65" t="s">
        <v>54</v>
      </c>
      <c r="B184" s="124" t="s">
        <v>273</v>
      </c>
      <c r="C184" s="124" t="s">
        <v>597</v>
      </c>
      <c r="D184" s="125" t="s">
        <v>276</v>
      </c>
      <c r="E184" s="124" t="s">
        <v>56</v>
      </c>
      <c r="F184" s="29">
        <f>SUM(F185)</f>
        <v>200</v>
      </c>
      <c r="G184" s="52"/>
    </row>
    <row r="185" spans="1:7" ht="56.25">
      <c r="A185" s="65" t="s">
        <v>170</v>
      </c>
      <c r="B185" s="124" t="s">
        <v>273</v>
      </c>
      <c r="C185" s="124" t="s">
        <v>597</v>
      </c>
      <c r="D185" s="125" t="s">
        <v>276</v>
      </c>
      <c r="E185" s="124" t="s">
        <v>57</v>
      </c>
      <c r="F185" s="29">
        <v>200</v>
      </c>
      <c r="G185" s="52"/>
    </row>
    <row r="186" spans="1:7" ht="56.25">
      <c r="A186" s="118" t="s">
        <v>270</v>
      </c>
      <c r="B186" s="120" t="s">
        <v>273</v>
      </c>
      <c r="C186" s="120" t="s">
        <v>597</v>
      </c>
      <c r="D186" s="37" t="s">
        <v>277</v>
      </c>
      <c r="E186" s="120" t="s">
        <v>8</v>
      </c>
      <c r="F186" s="52">
        <f aca="true" t="shared" si="4" ref="F186:G189">SUM(F187)</f>
        <v>821</v>
      </c>
      <c r="G186" s="52">
        <f t="shared" si="4"/>
        <v>821</v>
      </c>
    </row>
    <row r="187" spans="1:7" ht="136.5">
      <c r="A187" s="119" t="s">
        <v>271</v>
      </c>
      <c r="B187" s="120" t="s">
        <v>273</v>
      </c>
      <c r="C187" s="120" t="s">
        <v>597</v>
      </c>
      <c r="D187" s="37" t="s">
        <v>278</v>
      </c>
      <c r="E187" s="120" t="s">
        <v>8</v>
      </c>
      <c r="F187" s="52">
        <f t="shared" si="4"/>
        <v>821</v>
      </c>
      <c r="G187" s="52">
        <f t="shared" si="4"/>
        <v>821</v>
      </c>
    </row>
    <row r="188" spans="1:7" ht="75">
      <c r="A188" s="54" t="s">
        <v>272</v>
      </c>
      <c r="B188" s="120" t="s">
        <v>273</v>
      </c>
      <c r="C188" s="120" t="s">
        <v>597</v>
      </c>
      <c r="D188" s="37" t="s">
        <v>279</v>
      </c>
      <c r="E188" s="120" t="s">
        <v>8</v>
      </c>
      <c r="F188" s="52">
        <f t="shared" si="4"/>
        <v>821</v>
      </c>
      <c r="G188" s="52">
        <f t="shared" si="4"/>
        <v>821</v>
      </c>
    </row>
    <row r="189" spans="1:7" ht="37.5">
      <c r="A189" s="65" t="s">
        <v>54</v>
      </c>
      <c r="B189" s="124" t="s">
        <v>273</v>
      </c>
      <c r="C189" s="124" t="s">
        <v>597</v>
      </c>
      <c r="D189" s="85" t="s">
        <v>279</v>
      </c>
      <c r="E189" s="43" t="s">
        <v>56</v>
      </c>
      <c r="F189" s="29">
        <f t="shared" si="4"/>
        <v>821</v>
      </c>
      <c r="G189" s="29">
        <f t="shared" si="4"/>
        <v>821</v>
      </c>
    </row>
    <row r="190" spans="1:7" ht="56.25">
      <c r="A190" s="65" t="s">
        <v>170</v>
      </c>
      <c r="B190" s="124" t="s">
        <v>273</v>
      </c>
      <c r="C190" s="124" t="s">
        <v>597</v>
      </c>
      <c r="D190" s="85" t="s">
        <v>279</v>
      </c>
      <c r="E190" s="43" t="s">
        <v>57</v>
      </c>
      <c r="F190" s="29">
        <v>821</v>
      </c>
      <c r="G190" s="29">
        <v>821</v>
      </c>
    </row>
    <row r="191" spans="1:7" ht="27" customHeight="1">
      <c r="A191" s="1" t="s">
        <v>600</v>
      </c>
      <c r="B191" s="13" t="s">
        <v>633</v>
      </c>
      <c r="C191" s="13" t="s">
        <v>4</v>
      </c>
      <c r="D191" s="14" t="s">
        <v>541</v>
      </c>
      <c r="E191" s="13" t="s">
        <v>8</v>
      </c>
      <c r="F191" s="52">
        <f>SUM(F193+F201)</f>
        <v>31297</v>
      </c>
      <c r="G191" s="52">
        <f>SUM(G193+G201)</f>
        <v>2246</v>
      </c>
    </row>
    <row r="192" spans="1:7" ht="75">
      <c r="A192" s="67" t="s">
        <v>500</v>
      </c>
      <c r="B192" s="13" t="s">
        <v>633</v>
      </c>
      <c r="C192" s="13" t="s">
        <v>4</v>
      </c>
      <c r="D192" s="88" t="s">
        <v>542</v>
      </c>
      <c r="E192" s="13" t="s">
        <v>8</v>
      </c>
      <c r="F192" s="52">
        <f>SUM(F193)</f>
        <v>842</v>
      </c>
      <c r="G192" s="52"/>
    </row>
    <row r="193" spans="1:7" ht="71.25" customHeight="1">
      <c r="A193" s="67" t="s">
        <v>363</v>
      </c>
      <c r="B193" s="13" t="s">
        <v>633</v>
      </c>
      <c r="C193" s="13" t="s">
        <v>4</v>
      </c>
      <c r="D193" s="38" t="s">
        <v>543</v>
      </c>
      <c r="E193" s="13" t="s">
        <v>8</v>
      </c>
      <c r="F193" s="52">
        <f>SUM(F194)</f>
        <v>842</v>
      </c>
      <c r="G193" s="52"/>
    </row>
    <row r="194" spans="1:7" ht="66" customHeight="1">
      <c r="A194" s="91" t="s">
        <v>540</v>
      </c>
      <c r="B194" s="13" t="s">
        <v>633</v>
      </c>
      <c r="C194" s="13" t="s">
        <v>4</v>
      </c>
      <c r="D194" s="38" t="s">
        <v>280</v>
      </c>
      <c r="E194" s="13" t="s">
        <v>8</v>
      </c>
      <c r="F194" s="52">
        <f>SUM(F195+F198)</f>
        <v>842</v>
      </c>
      <c r="G194" s="52"/>
    </row>
    <row r="195" spans="1:7" ht="132.75" customHeight="1">
      <c r="A195" s="49" t="s">
        <v>71</v>
      </c>
      <c r="B195" s="13" t="s">
        <v>633</v>
      </c>
      <c r="C195" s="13" t="s">
        <v>4</v>
      </c>
      <c r="D195" s="38" t="s">
        <v>281</v>
      </c>
      <c r="E195" s="38" t="s">
        <v>8</v>
      </c>
      <c r="F195" s="52">
        <f>SUM(F196)</f>
        <v>421</v>
      </c>
      <c r="G195" s="52"/>
    </row>
    <row r="196" spans="1:7" ht="37.5">
      <c r="A196" s="68" t="s">
        <v>54</v>
      </c>
      <c r="B196" s="17" t="s">
        <v>633</v>
      </c>
      <c r="C196" s="17" t="s">
        <v>4</v>
      </c>
      <c r="D196" s="32" t="s">
        <v>281</v>
      </c>
      <c r="E196" s="32" t="s">
        <v>56</v>
      </c>
      <c r="F196" s="29">
        <f>SUM(F197)</f>
        <v>421</v>
      </c>
      <c r="G196" s="52"/>
    </row>
    <row r="197" spans="1:7" ht="56.25">
      <c r="A197" s="68" t="s">
        <v>170</v>
      </c>
      <c r="B197" s="17" t="s">
        <v>633</v>
      </c>
      <c r="C197" s="17" t="s">
        <v>4</v>
      </c>
      <c r="D197" s="32" t="s">
        <v>281</v>
      </c>
      <c r="E197" s="32" t="s">
        <v>57</v>
      </c>
      <c r="F197" s="116">
        <v>421</v>
      </c>
      <c r="G197" s="52"/>
    </row>
    <row r="198" spans="1:7" ht="113.25" customHeight="1">
      <c r="A198" s="67" t="s">
        <v>72</v>
      </c>
      <c r="B198" s="13" t="s">
        <v>633</v>
      </c>
      <c r="C198" s="13" t="s">
        <v>4</v>
      </c>
      <c r="D198" s="88" t="s">
        <v>282</v>
      </c>
      <c r="E198" s="38" t="s">
        <v>8</v>
      </c>
      <c r="F198" s="115">
        <f>SUM(F199)</f>
        <v>421</v>
      </c>
      <c r="G198" s="52"/>
    </row>
    <row r="199" spans="1:7" ht="37.5">
      <c r="A199" s="68" t="s">
        <v>54</v>
      </c>
      <c r="B199" s="17" t="s">
        <v>633</v>
      </c>
      <c r="C199" s="17" t="s">
        <v>4</v>
      </c>
      <c r="D199" s="92" t="s">
        <v>282</v>
      </c>
      <c r="E199" s="32" t="s">
        <v>56</v>
      </c>
      <c r="F199" s="116">
        <f>SUM(F200)</f>
        <v>421</v>
      </c>
      <c r="G199" s="52"/>
    </row>
    <row r="200" spans="1:7" ht="56.25">
      <c r="A200" s="68" t="s">
        <v>170</v>
      </c>
      <c r="B200" s="17" t="s">
        <v>633</v>
      </c>
      <c r="C200" s="17" t="s">
        <v>4</v>
      </c>
      <c r="D200" s="92" t="s">
        <v>282</v>
      </c>
      <c r="E200" s="32" t="s">
        <v>57</v>
      </c>
      <c r="F200" s="116">
        <v>421</v>
      </c>
      <c r="G200" s="52"/>
    </row>
    <row r="201" spans="1:7" ht="79.5" customHeight="1">
      <c r="A201" s="82" t="s">
        <v>362</v>
      </c>
      <c r="B201" s="13" t="s">
        <v>633</v>
      </c>
      <c r="C201" s="13" t="s">
        <v>4</v>
      </c>
      <c r="D201" s="37" t="s">
        <v>556</v>
      </c>
      <c r="E201" s="13" t="s">
        <v>8</v>
      </c>
      <c r="F201" s="115">
        <f>SUM(F202)</f>
        <v>30455</v>
      </c>
      <c r="G201" s="115">
        <f>SUM(G202)</f>
        <v>2246</v>
      </c>
    </row>
    <row r="202" spans="1:7" ht="37.5">
      <c r="A202" s="57" t="s">
        <v>73</v>
      </c>
      <c r="B202" s="13" t="s">
        <v>633</v>
      </c>
      <c r="C202" s="13" t="s">
        <v>4</v>
      </c>
      <c r="D202" s="37" t="s">
        <v>557</v>
      </c>
      <c r="E202" s="13" t="s">
        <v>8</v>
      </c>
      <c r="F202" s="115">
        <f aca="true" t="shared" si="5" ref="F202:G205">SUM(F203)</f>
        <v>30455</v>
      </c>
      <c r="G202" s="115">
        <f t="shared" si="5"/>
        <v>2246</v>
      </c>
    </row>
    <row r="203" spans="1:7" ht="87.75" customHeight="1">
      <c r="A203" s="57" t="s">
        <v>555</v>
      </c>
      <c r="B203" s="13" t="s">
        <v>633</v>
      </c>
      <c r="C203" s="13" t="s">
        <v>4</v>
      </c>
      <c r="D203" s="37" t="s">
        <v>558</v>
      </c>
      <c r="E203" s="13" t="s">
        <v>8</v>
      </c>
      <c r="F203" s="115">
        <f t="shared" si="5"/>
        <v>30455</v>
      </c>
      <c r="G203" s="115">
        <f t="shared" si="5"/>
        <v>2246</v>
      </c>
    </row>
    <row r="204" spans="1:7" ht="117">
      <c r="A204" s="58" t="s">
        <v>173</v>
      </c>
      <c r="B204" s="13" t="s">
        <v>633</v>
      </c>
      <c r="C204" s="13" t="s">
        <v>4</v>
      </c>
      <c r="D204" s="37" t="s">
        <v>559</v>
      </c>
      <c r="E204" s="13" t="s">
        <v>8</v>
      </c>
      <c r="F204" s="115">
        <f>SUM(F205)</f>
        <v>30455</v>
      </c>
      <c r="G204" s="115">
        <f t="shared" si="5"/>
        <v>2246</v>
      </c>
    </row>
    <row r="205" spans="1:7" ht="37.5">
      <c r="A205" s="65" t="s">
        <v>54</v>
      </c>
      <c r="B205" s="17" t="s">
        <v>633</v>
      </c>
      <c r="C205" s="17" t="s">
        <v>4</v>
      </c>
      <c r="D205" s="85" t="s">
        <v>559</v>
      </c>
      <c r="E205" s="40">
        <v>200</v>
      </c>
      <c r="F205" s="116">
        <f t="shared" si="5"/>
        <v>30455</v>
      </c>
      <c r="G205" s="116">
        <f t="shared" si="5"/>
        <v>2246</v>
      </c>
    </row>
    <row r="206" spans="1:7" ht="56.25">
      <c r="A206" s="65" t="s">
        <v>170</v>
      </c>
      <c r="B206" s="17" t="s">
        <v>633</v>
      </c>
      <c r="C206" s="17" t="s">
        <v>4</v>
      </c>
      <c r="D206" s="85" t="s">
        <v>559</v>
      </c>
      <c r="E206" s="40">
        <v>240</v>
      </c>
      <c r="F206" s="116">
        <v>30455</v>
      </c>
      <c r="G206" s="29">
        <v>2246</v>
      </c>
    </row>
    <row r="207" spans="1:7" ht="23.25" customHeight="1">
      <c r="A207" s="57" t="s">
        <v>354</v>
      </c>
      <c r="B207" s="13" t="s">
        <v>633</v>
      </c>
      <c r="C207" s="13" t="s">
        <v>5</v>
      </c>
      <c r="D207" s="37" t="s">
        <v>453</v>
      </c>
      <c r="E207" s="41" t="s">
        <v>8</v>
      </c>
      <c r="F207" s="115">
        <f>SUM(F208+F232)</f>
        <v>34363</v>
      </c>
      <c r="G207" s="29"/>
    </row>
    <row r="208" spans="1:7" ht="72" customHeight="1">
      <c r="A208" s="82" t="s">
        <v>362</v>
      </c>
      <c r="B208" s="13" t="s">
        <v>633</v>
      </c>
      <c r="C208" s="13" t="s">
        <v>5</v>
      </c>
      <c r="D208" s="42" t="s">
        <v>556</v>
      </c>
      <c r="E208" s="41" t="s">
        <v>8</v>
      </c>
      <c r="F208" s="115">
        <f>SUM(F209+F224)</f>
        <v>34363</v>
      </c>
      <c r="G208" s="29"/>
    </row>
    <row r="209" spans="1:7" ht="34.5" customHeight="1">
      <c r="A209" s="57" t="s">
        <v>202</v>
      </c>
      <c r="B209" s="13" t="s">
        <v>633</v>
      </c>
      <c r="C209" s="13" t="s">
        <v>5</v>
      </c>
      <c r="D209" s="37" t="s">
        <v>566</v>
      </c>
      <c r="E209" s="41" t="s">
        <v>8</v>
      </c>
      <c r="F209" s="115">
        <f>SUM(F210+F214+F217+F220)</f>
        <v>34263</v>
      </c>
      <c r="G209" s="52"/>
    </row>
    <row r="210" spans="1:7" ht="57" customHeight="1">
      <c r="A210" s="51" t="s">
        <v>283</v>
      </c>
      <c r="B210" s="13" t="s">
        <v>633</v>
      </c>
      <c r="C210" s="13" t="s">
        <v>5</v>
      </c>
      <c r="D210" s="37" t="s">
        <v>285</v>
      </c>
      <c r="E210" s="41" t="s">
        <v>8</v>
      </c>
      <c r="F210" s="115">
        <f>SUM(F211)</f>
        <v>26776</v>
      </c>
      <c r="G210" s="52"/>
    </row>
    <row r="211" spans="1:7" ht="37.5" customHeight="1">
      <c r="A211" s="58" t="s">
        <v>565</v>
      </c>
      <c r="B211" s="13" t="s">
        <v>633</v>
      </c>
      <c r="C211" s="13" t="s">
        <v>5</v>
      </c>
      <c r="D211" s="37" t="s">
        <v>286</v>
      </c>
      <c r="E211" s="41" t="s">
        <v>8</v>
      </c>
      <c r="F211" s="115">
        <f>SUM(F212)</f>
        <v>26776</v>
      </c>
      <c r="G211" s="52"/>
    </row>
    <row r="212" spans="1:7" ht="42" customHeight="1">
      <c r="A212" s="65" t="s">
        <v>54</v>
      </c>
      <c r="B212" s="17" t="s">
        <v>633</v>
      </c>
      <c r="C212" s="17" t="s">
        <v>5</v>
      </c>
      <c r="D212" s="85" t="s">
        <v>286</v>
      </c>
      <c r="E212" s="40" t="s">
        <v>56</v>
      </c>
      <c r="F212" s="116">
        <f>SUM(F213)</f>
        <v>26776</v>
      </c>
      <c r="G212" s="29"/>
    </row>
    <row r="213" spans="1:7" ht="54" customHeight="1">
      <c r="A213" s="65" t="s">
        <v>170</v>
      </c>
      <c r="B213" s="17" t="s">
        <v>633</v>
      </c>
      <c r="C213" s="17" t="s">
        <v>5</v>
      </c>
      <c r="D213" s="85" t="s">
        <v>286</v>
      </c>
      <c r="E213" s="40" t="s">
        <v>57</v>
      </c>
      <c r="F213" s="116">
        <v>26776</v>
      </c>
      <c r="G213" s="29"/>
    </row>
    <row r="214" spans="1:7" ht="133.5" customHeight="1">
      <c r="A214" s="70" t="s">
        <v>126</v>
      </c>
      <c r="B214" s="13" t="s">
        <v>633</v>
      </c>
      <c r="C214" s="13" t="s">
        <v>5</v>
      </c>
      <c r="D214" s="37" t="s">
        <v>128</v>
      </c>
      <c r="E214" s="41" t="s">
        <v>8</v>
      </c>
      <c r="F214" s="145">
        <f>SUM(F215)</f>
        <v>6122</v>
      </c>
      <c r="G214" s="29"/>
    </row>
    <row r="215" spans="1:7" ht="37.5" customHeight="1">
      <c r="A215" s="97" t="s">
        <v>54</v>
      </c>
      <c r="B215" s="17" t="s">
        <v>633</v>
      </c>
      <c r="C215" s="17" t="s">
        <v>5</v>
      </c>
      <c r="D215" s="85" t="s">
        <v>128</v>
      </c>
      <c r="E215" s="32" t="s">
        <v>56</v>
      </c>
      <c r="F215" s="146">
        <f>SUM(F216)</f>
        <v>6122</v>
      </c>
      <c r="G215" s="29"/>
    </row>
    <row r="216" spans="1:7" ht="60.75" customHeight="1">
      <c r="A216" s="97" t="s">
        <v>170</v>
      </c>
      <c r="B216" s="17" t="s">
        <v>633</v>
      </c>
      <c r="C216" s="17" t="s">
        <v>5</v>
      </c>
      <c r="D216" s="85" t="s">
        <v>128</v>
      </c>
      <c r="E216" s="32" t="s">
        <v>57</v>
      </c>
      <c r="F216" s="146">
        <v>6122</v>
      </c>
      <c r="G216" s="29"/>
    </row>
    <row r="217" spans="1:7" ht="74.25" customHeight="1">
      <c r="A217" s="70" t="s">
        <v>127</v>
      </c>
      <c r="B217" s="13" t="s">
        <v>633</v>
      </c>
      <c r="C217" s="13" t="s">
        <v>5</v>
      </c>
      <c r="D217" s="37" t="s">
        <v>129</v>
      </c>
      <c r="E217" s="41" t="s">
        <v>8</v>
      </c>
      <c r="F217" s="145">
        <f>SUM(F218)</f>
        <v>1193</v>
      </c>
      <c r="G217" s="29"/>
    </row>
    <row r="218" spans="1:7" ht="41.25" customHeight="1">
      <c r="A218" s="97" t="s">
        <v>54</v>
      </c>
      <c r="B218" s="17" t="s">
        <v>633</v>
      </c>
      <c r="C218" s="17" t="s">
        <v>5</v>
      </c>
      <c r="D218" s="85" t="s">
        <v>129</v>
      </c>
      <c r="E218" s="32" t="s">
        <v>56</v>
      </c>
      <c r="F218" s="146">
        <f>SUM(F219)</f>
        <v>1193</v>
      </c>
      <c r="G218" s="29"/>
    </row>
    <row r="219" spans="1:7" ht="60" customHeight="1">
      <c r="A219" s="97" t="s">
        <v>170</v>
      </c>
      <c r="B219" s="17" t="s">
        <v>633</v>
      </c>
      <c r="C219" s="17" t="s">
        <v>5</v>
      </c>
      <c r="D219" s="85" t="s">
        <v>129</v>
      </c>
      <c r="E219" s="32" t="s">
        <v>57</v>
      </c>
      <c r="F219" s="146">
        <v>1193</v>
      </c>
      <c r="G219" s="29"/>
    </row>
    <row r="220" spans="1:7" ht="37.5" customHeight="1">
      <c r="A220" s="69" t="s">
        <v>284</v>
      </c>
      <c r="B220" s="13" t="s">
        <v>633</v>
      </c>
      <c r="C220" s="13" t="s">
        <v>5</v>
      </c>
      <c r="D220" s="37" t="s">
        <v>287</v>
      </c>
      <c r="E220" s="38" t="s">
        <v>8</v>
      </c>
      <c r="F220" s="115">
        <f>SUM(F221)</f>
        <v>172</v>
      </c>
      <c r="G220" s="29"/>
    </row>
    <row r="221" spans="1:7" ht="108.75" customHeight="1">
      <c r="A221" s="70" t="s">
        <v>499</v>
      </c>
      <c r="B221" s="13" t="s">
        <v>633</v>
      </c>
      <c r="C221" s="13" t="s">
        <v>5</v>
      </c>
      <c r="D221" s="37" t="s">
        <v>288</v>
      </c>
      <c r="E221" s="30" t="s">
        <v>8</v>
      </c>
      <c r="F221" s="115">
        <f>SUM(F222)</f>
        <v>172</v>
      </c>
      <c r="G221" s="29"/>
    </row>
    <row r="222" spans="1:7" ht="39" customHeight="1">
      <c r="A222" s="97" t="s">
        <v>54</v>
      </c>
      <c r="B222" s="17" t="s">
        <v>633</v>
      </c>
      <c r="C222" s="17" t="s">
        <v>5</v>
      </c>
      <c r="D222" s="85" t="s">
        <v>288</v>
      </c>
      <c r="E222" s="66" t="s">
        <v>56</v>
      </c>
      <c r="F222" s="116">
        <f>SUM(F223)</f>
        <v>172</v>
      </c>
      <c r="G222" s="29"/>
    </row>
    <row r="223" spans="1:7" ht="57" customHeight="1">
      <c r="A223" s="97" t="s">
        <v>170</v>
      </c>
      <c r="B223" s="17" t="s">
        <v>633</v>
      </c>
      <c r="C223" s="17" t="s">
        <v>5</v>
      </c>
      <c r="D223" s="85" t="s">
        <v>288</v>
      </c>
      <c r="E223" s="66" t="s">
        <v>57</v>
      </c>
      <c r="F223" s="116">
        <v>172</v>
      </c>
      <c r="G223" s="29"/>
    </row>
    <row r="224" spans="1:7" ht="42.75" customHeight="1">
      <c r="A224" s="57" t="s">
        <v>342</v>
      </c>
      <c r="B224" s="13" t="s">
        <v>633</v>
      </c>
      <c r="C224" s="13" t="s">
        <v>5</v>
      </c>
      <c r="D224" s="37" t="s">
        <v>345</v>
      </c>
      <c r="E224" s="41" t="s">
        <v>8</v>
      </c>
      <c r="F224" s="115">
        <f>SUM(F225)</f>
        <v>100</v>
      </c>
      <c r="G224" s="29"/>
    </row>
    <row r="225" spans="1:7" ht="57" customHeight="1">
      <c r="A225" s="57" t="s">
        <v>343</v>
      </c>
      <c r="B225" s="13" t="s">
        <v>633</v>
      </c>
      <c r="C225" s="13" t="s">
        <v>5</v>
      </c>
      <c r="D225" s="37" t="s">
        <v>346</v>
      </c>
      <c r="E225" s="41" t="s">
        <v>8</v>
      </c>
      <c r="F225" s="115">
        <f>SUM(F226+F229)</f>
        <v>100</v>
      </c>
      <c r="G225" s="29"/>
    </row>
    <row r="226" spans="1:7" ht="76.5" customHeight="1">
      <c r="A226" s="58" t="s">
        <v>344</v>
      </c>
      <c r="B226" s="13" t="s">
        <v>633</v>
      </c>
      <c r="C226" s="13" t="s">
        <v>5</v>
      </c>
      <c r="D226" s="37" t="s">
        <v>347</v>
      </c>
      <c r="E226" s="41" t="s">
        <v>8</v>
      </c>
      <c r="F226" s="115">
        <f>SUM(F227)</f>
        <v>50</v>
      </c>
      <c r="G226" s="29"/>
    </row>
    <row r="227" spans="1:7" ht="37.5" customHeight="1">
      <c r="A227" s="65" t="s">
        <v>54</v>
      </c>
      <c r="B227" s="17" t="s">
        <v>633</v>
      </c>
      <c r="C227" s="17" t="s">
        <v>5</v>
      </c>
      <c r="D227" s="85" t="s">
        <v>347</v>
      </c>
      <c r="E227" s="40" t="s">
        <v>56</v>
      </c>
      <c r="F227" s="116">
        <f>SUM(F228)</f>
        <v>50</v>
      </c>
      <c r="G227" s="29"/>
    </row>
    <row r="228" spans="1:7" ht="53.25" customHeight="1">
      <c r="A228" s="59" t="s">
        <v>170</v>
      </c>
      <c r="B228" s="17" t="s">
        <v>633</v>
      </c>
      <c r="C228" s="17" t="s">
        <v>5</v>
      </c>
      <c r="D228" s="85" t="s">
        <v>347</v>
      </c>
      <c r="E228" s="40" t="s">
        <v>57</v>
      </c>
      <c r="F228" s="116">
        <v>50</v>
      </c>
      <c r="G228" s="29"/>
    </row>
    <row r="229" spans="1:7" ht="56.25" customHeight="1">
      <c r="A229" s="58" t="s">
        <v>348</v>
      </c>
      <c r="B229" s="13" t="s">
        <v>633</v>
      </c>
      <c r="C229" s="13" t="s">
        <v>5</v>
      </c>
      <c r="D229" s="123" t="s">
        <v>349</v>
      </c>
      <c r="E229" s="108" t="s">
        <v>8</v>
      </c>
      <c r="F229" s="115">
        <f>SUM(F230)</f>
        <v>50</v>
      </c>
      <c r="G229" s="29"/>
    </row>
    <row r="230" spans="1:7" ht="40.5" customHeight="1">
      <c r="A230" s="97" t="s">
        <v>54</v>
      </c>
      <c r="B230" s="17" t="s">
        <v>633</v>
      </c>
      <c r="C230" s="17" t="s">
        <v>5</v>
      </c>
      <c r="D230" s="125" t="s">
        <v>349</v>
      </c>
      <c r="E230" s="110" t="s">
        <v>56</v>
      </c>
      <c r="F230" s="116">
        <f>SUM(F231)</f>
        <v>50</v>
      </c>
      <c r="G230" s="29"/>
    </row>
    <row r="231" spans="1:7" ht="57" customHeight="1">
      <c r="A231" s="97" t="s">
        <v>170</v>
      </c>
      <c r="B231" s="17" t="s">
        <v>633</v>
      </c>
      <c r="C231" s="17" t="s">
        <v>5</v>
      </c>
      <c r="D231" s="125" t="s">
        <v>349</v>
      </c>
      <c r="E231" s="110" t="s">
        <v>57</v>
      </c>
      <c r="F231" s="116">
        <v>50</v>
      </c>
      <c r="G231" s="29"/>
    </row>
    <row r="232" spans="1:7" ht="57" customHeight="1">
      <c r="A232" s="57" t="s">
        <v>308</v>
      </c>
      <c r="B232" s="13" t="s">
        <v>633</v>
      </c>
      <c r="C232" s="13" t="s">
        <v>5</v>
      </c>
      <c r="D232" s="123" t="s">
        <v>313</v>
      </c>
      <c r="E232" s="108" t="s">
        <v>8</v>
      </c>
      <c r="F232" s="145">
        <f>SUM(F233)</f>
        <v>0</v>
      </c>
      <c r="G232" s="29"/>
    </row>
    <row r="233" spans="1:7" ht="54" customHeight="1">
      <c r="A233" s="57" t="s">
        <v>309</v>
      </c>
      <c r="B233" s="13" t="s">
        <v>633</v>
      </c>
      <c r="C233" s="13" t="s">
        <v>5</v>
      </c>
      <c r="D233" s="123" t="s">
        <v>314</v>
      </c>
      <c r="E233" s="108" t="s">
        <v>8</v>
      </c>
      <c r="F233" s="145">
        <f>SUM(F234)</f>
        <v>0</v>
      </c>
      <c r="G233" s="29"/>
    </row>
    <row r="234" spans="1:7" ht="90" customHeight="1">
      <c r="A234" s="69" t="s">
        <v>312</v>
      </c>
      <c r="B234" s="13" t="s">
        <v>633</v>
      </c>
      <c r="C234" s="13" t="s">
        <v>5</v>
      </c>
      <c r="D234" s="123" t="s">
        <v>318</v>
      </c>
      <c r="E234" s="108" t="s">
        <v>8</v>
      </c>
      <c r="F234" s="145">
        <f>SUM(F235)</f>
        <v>0</v>
      </c>
      <c r="G234" s="29"/>
    </row>
    <row r="235" spans="1:7" ht="74.25" customHeight="1">
      <c r="A235" s="70" t="s">
        <v>581</v>
      </c>
      <c r="B235" s="13" t="s">
        <v>633</v>
      </c>
      <c r="C235" s="13" t="s">
        <v>5</v>
      </c>
      <c r="D235" s="123" t="s">
        <v>582</v>
      </c>
      <c r="E235" s="108" t="s">
        <v>8</v>
      </c>
      <c r="F235" s="145">
        <f>SUM(F236)</f>
        <v>0</v>
      </c>
      <c r="G235" s="29"/>
    </row>
    <row r="236" spans="1:7" ht="39.75" customHeight="1">
      <c r="A236" s="97" t="s">
        <v>54</v>
      </c>
      <c r="B236" s="17" t="s">
        <v>633</v>
      </c>
      <c r="C236" s="17" t="s">
        <v>5</v>
      </c>
      <c r="D236" s="125" t="s">
        <v>582</v>
      </c>
      <c r="E236" s="32" t="s">
        <v>56</v>
      </c>
      <c r="F236" s="146">
        <f>SUM(F237)</f>
        <v>0</v>
      </c>
      <c r="G236" s="29"/>
    </row>
    <row r="237" spans="1:7" ht="57" customHeight="1">
      <c r="A237" s="97" t="s">
        <v>170</v>
      </c>
      <c r="B237" s="17" t="s">
        <v>633</v>
      </c>
      <c r="C237" s="17" t="s">
        <v>5</v>
      </c>
      <c r="D237" s="125" t="s">
        <v>582</v>
      </c>
      <c r="E237" s="32" t="s">
        <v>57</v>
      </c>
      <c r="F237" s="146">
        <v>0</v>
      </c>
      <c r="G237" s="29"/>
    </row>
    <row r="238" spans="1:7" ht="18.75">
      <c r="A238" s="57" t="s">
        <v>355</v>
      </c>
      <c r="B238" s="13" t="s">
        <v>633</v>
      </c>
      <c r="C238" s="13" t="s">
        <v>201</v>
      </c>
      <c r="D238" s="37" t="s">
        <v>453</v>
      </c>
      <c r="E238" s="41" t="s">
        <v>8</v>
      </c>
      <c r="F238" s="115">
        <f>SUM(F239)</f>
        <v>5612</v>
      </c>
      <c r="G238" s="29"/>
    </row>
    <row r="239" spans="1:7" ht="90" customHeight="1">
      <c r="A239" s="96" t="s">
        <v>260</v>
      </c>
      <c r="B239" s="13" t="s">
        <v>633</v>
      </c>
      <c r="C239" s="13" t="s">
        <v>201</v>
      </c>
      <c r="D239" s="37" t="s">
        <v>262</v>
      </c>
      <c r="E239" s="41" t="s">
        <v>8</v>
      </c>
      <c r="F239" s="115">
        <f>SUM(F240+F252)</f>
        <v>5612</v>
      </c>
      <c r="G239" s="29"/>
    </row>
    <row r="240" spans="1:7" ht="108.75" customHeight="1">
      <c r="A240" s="54" t="s">
        <v>567</v>
      </c>
      <c r="B240" s="13" t="s">
        <v>633</v>
      </c>
      <c r="C240" s="13" t="s">
        <v>201</v>
      </c>
      <c r="D240" s="108" t="s">
        <v>474</v>
      </c>
      <c r="E240" s="41" t="s">
        <v>8</v>
      </c>
      <c r="F240" s="115">
        <f>SUM(F241+F248)</f>
        <v>2122</v>
      </c>
      <c r="G240" s="52"/>
    </row>
    <row r="241" spans="1:7" ht="90" customHeight="1">
      <c r="A241" s="54" t="s">
        <v>568</v>
      </c>
      <c r="B241" s="13" t="s">
        <v>633</v>
      </c>
      <c r="C241" s="13" t="s">
        <v>201</v>
      </c>
      <c r="D241" s="108" t="s">
        <v>475</v>
      </c>
      <c r="E241" s="41" t="s">
        <v>8</v>
      </c>
      <c r="F241" s="115">
        <f>SUM(F242+F245)</f>
        <v>1922</v>
      </c>
      <c r="G241" s="52"/>
    </row>
    <row r="242" spans="1:7" ht="73.5" customHeight="1">
      <c r="A242" s="55" t="s">
        <v>130</v>
      </c>
      <c r="B242" s="13" t="s">
        <v>633</v>
      </c>
      <c r="C242" s="13" t="s">
        <v>201</v>
      </c>
      <c r="D242" s="108" t="s">
        <v>131</v>
      </c>
      <c r="E242" s="38" t="s">
        <v>8</v>
      </c>
      <c r="F242" s="147">
        <f>SUM(F243)</f>
        <v>602</v>
      </c>
      <c r="G242" s="52"/>
    </row>
    <row r="243" spans="1:7" ht="55.5" customHeight="1">
      <c r="A243" s="87" t="s">
        <v>75</v>
      </c>
      <c r="B243" s="17" t="s">
        <v>633</v>
      </c>
      <c r="C243" s="17" t="s">
        <v>201</v>
      </c>
      <c r="D243" s="110" t="s">
        <v>131</v>
      </c>
      <c r="E243" s="110" t="s">
        <v>76</v>
      </c>
      <c r="F243" s="148">
        <f>SUM(F244)</f>
        <v>602</v>
      </c>
      <c r="G243" s="52"/>
    </row>
    <row r="244" spans="1:7" ht="19.5" customHeight="1">
      <c r="A244" s="87" t="s">
        <v>176</v>
      </c>
      <c r="B244" s="17" t="s">
        <v>633</v>
      </c>
      <c r="C244" s="17" t="s">
        <v>201</v>
      </c>
      <c r="D244" s="110" t="s">
        <v>131</v>
      </c>
      <c r="E244" s="110" t="s">
        <v>44</v>
      </c>
      <c r="F244" s="148">
        <v>602</v>
      </c>
      <c r="G244" s="52"/>
    </row>
    <row r="245" spans="1:7" ht="36" customHeight="1">
      <c r="A245" s="55" t="s">
        <v>569</v>
      </c>
      <c r="B245" s="13" t="s">
        <v>633</v>
      </c>
      <c r="C245" s="13" t="s">
        <v>201</v>
      </c>
      <c r="D245" s="108" t="s">
        <v>289</v>
      </c>
      <c r="E245" s="41" t="s">
        <v>8</v>
      </c>
      <c r="F245" s="115">
        <f>SUM(F246)</f>
        <v>1320</v>
      </c>
      <c r="G245" s="52"/>
    </row>
    <row r="246" spans="1:7" ht="55.5" customHeight="1">
      <c r="A246" s="87" t="s">
        <v>75</v>
      </c>
      <c r="B246" s="17" t="s">
        <v>633</v>
      </c>
      <c r="C246" s="17" t="s">
        <v>201</v>
      </c>
      <c r="D246" s="110" t="s">
        <v>289</v>
      </c>
      <c r="E246" s="110" t="s">
        <v>76</v>
      </c>
      <c r="F246" s="116">
        <f>SUM(F247)</f>
        <v>1320</v>
      </c>
      <c r="G246" s="52"/>
    </row>
    <row r="247" spans="1:7" ht="23.25" customHeight="1">
      <c r="A247" s="87" t="s">
        <v>176</v>
      </c>
      <c r="B247" s="17" t="s">
        <v>633</v>
      </c>
      <c r="C247" s="17" t="s">
        <v>201</v>
      </c>
      <c r="D247" s="110" t="s">
        <v>289</v>
      </c>
      <c r="E247" s="110" t="s">
        <v>44</v>
      </c>
      <c r="F247" s="116">
        <v>1320</v>
      </c>
      <c r="G247" s="29"/>
    </row>
    <row r="248" spans="1:7" ht="131.25">
      <c r="A248" s="51" t="s">
        <v>570</v>
      </c>
      <c r="B248" s="13" t="s">
        <v>633</v>
      </c>
      <c r="C248" s="13" t="s">
        <v>201</v>
      </c>
      <c r="D248" s="108" t="s">
        <v>290</v>
      </c>
      <c r="E248" s="41" t="s">
        <v>8</v>
      </c>
      <c r="F248" s="115">
        <f>SUM(F249)</f>
        <v>200</v>
      </c>
      <c r="G248" s="52"/>
    </row>
    <row r="249" spans="1:7" ht="78">
      <c r="A249" s="58" t="s">
        <v>85</v>
      </c>
      <c r="B249" s="13" t="s">
        <v>633</v>
      </c>
      <c r="C249" s="13" t="s">
        <v>201</v>
      </c>
      <c r="D249" s="108" t="s">
        <v>291</v>
      </c>
      <c r="E249" s="41" t="s">
        <v>8</v>
      </c>
      <c r="F249" s="115">
        <f>SUM(F250)</f>
        <v>200</v>
      </c>
      <c r="G249" s="52"/>
    </row>
    <row r="250" spans="1:7" ht="39" customHeight="1">
      <c r="A250" s="83" t="s">
        <v>54</v>
      </c>
      <c r="B250" s="17" t="s">
        <v>633</v>
      </c>
      <c r="C250" s="17" t="s">
        <v>201</v>
      </c>
      <c r="D250" s="110" t="s">
        <v>291</v>
      </c>
      <c r="E250" s="110" t="s">
        <v>56</v>
      </c>
      <c r="F250" s="116">
        <f>SUM(F251)</f>
        <v>200</v>
      </c>
      <c r="G250" s="52"/>
    </row>
    <row r="251" spans="1:7" ht="59.25" customHeight="1">
      <c r="A251" s="83" t="s">
        <v>170</v>
      </c>
      <c r="B251" s="17" t="s">
        <v>633</v>
      </c>
      <c r="C251" s="17" t="s">
        <v>201</v>
      </c>
      <c r="D251" s="110" t="s">
        <v>291</v>
      </c>
      <c r="E251" s="110" t="s">
        <v>57</v>
      </c>
      <c r="F251" s="116">
        <v>200</v>
      </c>
      <c r="G251" s="52"/>
    </row>
    <row r="252" spans="1:7" ht="59.25" customHeight="1">
      <c r="A252" s="149" t="s">
        <v>261</v>
      </c>
      <c r="B252" s="13" t="s">
        <v>633</v>
      </c>
      <c r="C252" s="13" t="s">
        <v>201</v>
      </c>
      <c r="D252" s="38" t="s">
        <v>534</v>
      </c>
      <c r="E252" s="38" t="s">
        <v>8</v>
      </c>
      <c r="F252" s="115">
        <f>SUM(F253)</f>
        <v>3490</v>
      </c>
      <c r="G252" s="52"/>
    </row>
    <row r="253" spans="1:7" ht="37.5" customHeight="1">
      <c r="A253" s="67" t="s">
        <v>502</v>
      </c>
      <c r="B253" s="13" t="s">
        <v>633</v>
      </c>
      <c r="C253" s="13" t="s">
        <v>201</v>
      </c>
      <c r="D253" s="38" t="s">
        <v>535</v>
      </c>
      <c r="E253" s="38" t="s">
        <v>8</v>
      </c>
      <c r="F253" s="115">
        <f>SUM(F254)</f>
        <v>3490</v>
      </c>
      <c r="G253" s="52"/>
    </row>
    <row r="254" spans="1:7" ht="144.75" customHeight="1">
      <c r="A254" s="150" t="s">
        <v>132</v>
      </c>
      <c r="B254" s="13" t="s">
        <v>633</v>
      </c>
      <c r="C254" s="13" t="s">
        <v>201</v>
      </c>
      <c r="D254" s="38" t="s">
        <v>133</v>
      </c>
      <c r="E254" s="38" t="s">
        <v>8</v>
      </c>
      <c r="F254" s="74">
        <f>SUM(F255)</f>
        <v>3490</v>
      </c>
      <c r="G254" s="52"/>
    </row>
    <row r="255" spans="1:7" ht="42.75" customHeight="1">
      <c r="A255" s="68" t="s">
        <v>54</v>
      </c>
      <c r="B255" s="17" t="s">
        <v>633</v>
      </c>
      <c r="C255" s="17" t="s">
        <v>201</v>
      </c>
      <c r="D255" s="32" t="s">
        <v>133</v>
      </c>
      <c r="E255" s="32" t="s">
        <v>56</v>
      </c>
      <c r="F255" s="74">
        <f>SUM(F256)</f>
        <v>3490</v>
      </c>
      <c r="G255" s="52"/>
    </row>
    <row r="256" spans="1:7" ht="59.25" customHeight="1">
      <c r="A256" s="68" t="s">
        <v>170</v>
      </c>
      <c r="B256" s="17" t="s">
        <v>633</v>
      </c>
      <c r="C256" s="17" t="s">
        <v>201</v>
      </c>
      <c r="D256" s="32" t="s">
        <v>133</v>
      </c>
      <c r="E256" s="32" t="s">
        <v>57</v>
      </c>
      <c r="F256" s="74">
        <v>3490</v>
      </c>
      <c r="G256" s="52"/>
    </row>
    <row r="257" spans="1:7" ht="34.5" customHeight="1">
      <c r="A257" s="1" t="s">
        <v>601</v>
      </c>
      <c r="B257" s="13" t="s">
        <v>633</v>
      </c>
      <c r="C257" s="14">
        <v>12</v>
      </c>
      <c r="D257" s="14" t="s">
        <v>453</v>
      </c>
      <c r="E257" s="13" t="s">
        <v>8</v>
      </c>
      <c r="F257" s="52">
        <f>SUM(F258+F275+F312+F329)</f>
        <v>8793</v>
      </c>
      <c r="G257" s="52">
        <f>SUM(G258+G275+G312+G329)</f>
        <v>4093</v>
      </c>
    </row>
    <row r="258" spans="1:7" ht="75">
      <c r="A258" s="67" t="s">
        <v>292</v>
      </c>
      <c r="B258" s="13" t="s">
        <v>633</v>
      </c>
      <c r="C258" s="14">
        <v>12</v>
      </c>
      <c r="D258" s="88" t="s">
        <v>542</v>
      </c>
      <c r="E258" s="13" t="s">
        <v>8</v>
      </c>
      <c r="F258" s="52">
        <f>SUM(F259)</f>
        <v>2650</v>
      </c>
      <c r="G258" s="52"/>
    </row>
    <row r="259" spans="1:7" ht="54" customHeight="1">
      <c r="A259" s="67" t="s">
        <v>361</v>
      </c>
      <c r="B259" s="13" t="s">
        <v>633</v>
      </c>
      <c r="C259" s="14">
        <v>12</v>
      </c>
      <c r="D259" s="38" t="s">
        <v>545</v>
      </c>
      <c r="E259" s="38" t="s">
        <v>8</v>
      </c>
      <c r="F259" s="52">
        <f>SUM(F260+F264+F271)</f>
        <v>2650</v>
      </c>
      <c r="G259" s="52"/>
    </row>
    <row r="260" spans="1:7" ht="72" customHeight="1">
      <c r="A260" s="57" t="s">
        <v>293</v>
      </c>
      <c r="B260" s="13" t="s">
        <v>633</v>
      </c>
      <c r="C260" s="14">
        <v>12</v>
      </c>
      <c r="D260" s="38" t="s">
        <v>546</v>
      </c>
      <c r="E260" s="38" t="s">
        <v>8</v>
      </c>
      <c r="F260" s="115">
        <f>SUM(F261)</f>
        <v>2290</v>
      </c>
      <c r="G260" s="52"/>
    </row>
    <row r="261" spans="1:7" ht="94.5" customHeight="1">
      <c r="A261" s="49" t="s">
        <v>203</v>
      </c>
      <c r="B261" s="13" t="s">
        <v>633</v>
      </c>
      <c r="C261" s="14">
        <v>12</v>
      </c>
      <c r="D261" s="38" t="s">
        <v>547</v>
      </c>
      <c r="E261" s="38" t="s">
        <v>8</v>
      </c>
      <c r="F261" s="115">
        <f>SUM(F262)</f>
        <v>2290</v>
      </c>
      <c r="G261" s="52"/>
    </row>
    <row r="262" spans="1:7" ht="27" customHeight="1">
      <c r="A262" s="65" t="s">
        <v>55</v>
      </c>
      <c r="B262" s="17" t="s">
        <v>633</v>
      </c>
      <c r="C262" s="19">
        <v>12</v>
      </c>
      <c r="D262" s="32" t="s">
        <v>547</v>
      </c>
      <c r="E262" s="32" t="s">
        <v>58</v>
      </c>
      <c r="F262" s="116">
        <f>SUM(F263)</f>
        <v>2290</v>
      </c>
      <c r="G262" s="52"/>
    </row>
    <row r="263" spans="1:7" ht="72" customHeight="1">
      <c r="A263" s="68" t="s">
        <v>174</v>
      </c>
      <c r="B263" s="17" t="s">
        <v>633</v>
      </c>
      <c r="C263" s="19">
        <v>12</v>
      </c>
      <c r="D263" s="32" t="s">
        <v>547</v>
      </c>
      <c r="E263" s="32" t="s">
        <v>47</v>
      </c>
      <c r="F263" s="116">
        <v>2290</v>
      </c>
      <c r="G263" s="52"/>
    </row>
    <row r="264" spans="1:7" ht="105.75" customHeight="1">
      <c r="A264" s="57" t="s">
        <v>294</v>
      </c>
      <c r="B264" s="13" t="s">
        <v>633</v>
      </c>
      <c r="C264" s="14">
        <v>12</v>
      </c>
      <c r="D264" s="108" t="s">
        <v>299</v>
      </c>
      <c r="E264" s="108" t="s">
        <v>8</v>
      </c>
      <c r="F264" s="115">
        <f>SUM(F265+F268)</f>
        <v>180</v>
      </c>
      <c r="G264" s="52"/>
    </row>
    <row r="265" spans="1:7" ht="74.25" customHeight="1">
      <c r="A265" s="49" t="s">
        <v>295</v>
      </c>
      <c r="B265" s="13" t="s">
        <v>633</v>
      </c>
      <c r="C265" s="14">
        <v>12</v>
      </c>
      <c r="D265" s="108" t="s">
        <v>300</v>
      </c>
      <c r="E265" s="108" t="s">
        <v>8</v>
      </c>
      <c r="F265" s="115">
        <f>SUM(F266)</f>
        <v>40</v>
      </c>
      <c r="G265" s="52"/>
    </row>
    <row r="266" spans="1:7" ht="39.75" customHeight="1">
      <c r="A266" s="68" t="s">
        <v>54</v>
      </c>
      <c r="B266" s="17" t="s">
        <v>633</v>
      </c>
      <c r="C266" s="19">
        <v>12</v>
      </c>
      <c r="D266" s="110" t="s">
        <v>300</v>
      </c>
      <c r="E266" s="110">
        <v>200</v>
      </c>
      <c r="F266" s="116">
        <f>SUM(F267)</f>
        <v>40</v>
      </c>
      <c r="G266" s="52"/>
    </row>
    <row r="267" spans="1:7" ht="54.75" customHeight="1">
      <c r="A267" s="68" t="s">
        <v>170</v>
      </c>
      <c r="B267" s="17" t="s">
        <v>633</v>
      </c>
      <c r="C267" s="19">
        <v>12</v>
      </c>
      <c r="D267" s="110" t="s">
        <v>300</v>
      </c>
      <c r="E267" s="110">
        <v>240</v>
      </c>
      <c r="F267" s="116">
        <v>40</v>
      </c>
      <c r="G267" s="52"/>
    </row>
    <row r="268" spans="1:7" ht="58.5">
      <c r="A268" s="49" t="s">
        <v>296</v>
      </c>
      <c r="B268" s="13" t="s">
        <v>633</v>
      </c>
      <c r="C268" s="14">
        <v>12</v>
      </c>
      <c r="D268" s="108" t="s">
        <v>301</v>
      </c>
      <c r="E268" s="108" t="s">
        <v>8</v>
      </c>
      <c r="F268" s="115">
        <f>SUM(F269)</f>
        <v>140</v>
      </c>
      <c r="G268" s="52"/>
    </row>
    <row r="269" spans="1:7" ht="37.5">
      <c r="A269" s="68" t="s">
        <v>54</v>
      </c>
      <c r="B269" s="17" t="s">
        <v>633</v>
      </c>
      <c r="C269" s="19">
        <v>12</v>
      </c>
      <c r="D269" s="110" t="s">
        <v>301</v>
      </c>
      <c r="E269" s="110">
        <v>200</v>
      </c>
      <c r="F269" s="116">
        <f>SUM(F270)</f>
        <v>140</v>
      </c>
      <c r="G269" s="52"/>
    </row>
    <row r="270" spans="1:7" ht="56.25">
      <c r="A270" s="68" t="s">
        <v>170</v>
      </c>
      <c r="B270" s="17" t="s">
        <v>633</v>
      </c>
      <c r="C270" s="19">
        <v>12</v>
      </c>
      <c r="D270" s="110" t="s">
        <v>301</v>
      </c>
      <c r="E270" s="110">
        <v>240</v>
      </c>
      <c r="F270" s="116">
        <v>140</v>
      </c>
      <c r="G270" s="52"/>
    </row>
    <row r="271" spans="1:7" ht="54" customHeight="1">
      <c r="A271" s="57" t="s">
        <v>297</v>
      </c>
      <c r="B271" s="13" t="s">
        <v>633</v>
      </c>
      <c r="C271" s="14">
        <v>12</v>
      </c>
      <c r="D271" s="108" t="s">
        <v>302</v>
      </c>
      <c r="E271" s="38" t="s">
        <v>8</v>
      </c>
      <c r="F271" s="115">
        <f>SUM(F272)</f>
        <v>180</v>
      </c>
      <c r="G271" s="52"/>
    </row>
    <row r="272" spans="1:7" ht="38.25" customHeight="1">
      <c r="A272" s="49" t="s">
        <v>298</v>
      </c>
      <c r="B272" s="13" t="s">
        <v>633</v>
      </c>
      <c r="C272" s="14">
        <v>12</v>
      </c>
      <c r="D272" s="108" t="s">
        <v>303</v>
      </c>
      <c r="E272" s="38" t="s">
        <v>8</v>
      </c>
      <c r="F272" s="115">
        <f>SUM(F273)</f>
        <v>180</v>
      </c>
      <c r="G272" s="52"/>
    </row>
    <row r="273" spans="1:7" ht="37.5" customHeight="1">
      <c r="A273" s="68" t="s">
        <v>54</v>
      </c>
      <c r="B273" s="17" t="s">
        <v>633</v>
      </c>
      <c r="C273" s="19">
        <v>12</v>
      </c>
      <c r="D273" s="32" t="s">
        <v>303</v>
      </c>
      <c r="E273" s="32">
        <v>200</v>
      </c>
      <c r="F273" s="116">
        <f>SUM(F274)</f>
        <v>180</v>
      </c>
      <c r="G273" s="29"/>
    </row>
    <row r="274" spans="1:7" ht="56.25">
      <c r="A274" s="68" t="s">
        <v>170</v>
      </c>
      <c r="B274" s="17" t="s">
        <v>633</v>
      </c>
      <c r="C274" s="19">
        <v>12</v>
      </c>
      <c r="D274" s="32" t="s">
        <v>303</v>
      </c>
      <c r="E274" s="32">
        <v>240</v>
      </c>
      <c r="F274" s="116">
        <v>180</v>
      </c>
      <c r="G274" s="29"/>
    </row>
    <row r="275" spans="1:7" ht="53.25" customHeight="1">
      <c r="A275" s="67" t="s">
        <v>402</v>
      </c>
      <c r="B275" s="13" t="s">
        <v>633</v>
      </c>
      <c r="C275" s="14">
        <v>12</v>
      </c>
      <c r="D275" s="38" t="s">
        <v>466</v>
      </c>
      <c r="E275" s="38" t="s">
        <v>8</v>
      </c>
      <c r="F275" s="115">
        <f aca="true" t="shared" si="6" ref="F275:F280">SUM(F276)</f>
        <v>400</v>
      </c>
      <c r="G275" s="29"/>
    </row>
    <row r="276" spans="1:7" ht="53.25" customHeight="1">
      <c r="A276" s="54" t="s">
        <v>63</v>
      </c>
      <c r="B276" s="13" t="s">
        <v>633</v>
      </c>
      <c r="C276" s="14">
        <v>12</v>
      </c>
      <c r="D276" s="38" t="s">
        <v>245</v>
      </c>
      <c r="E276" s="38" t="s">
        <v>8</v>
      </c>
      <c r="F276" s="115">
        <f t="shared" si="6"/>
        <v>400</v>
      </c>
      <c r="G276" s="29"/>
    </row>
    <row r="277" spans="1:7" ht="56.25" hidden="1">
      <c r="A277" s="54" t="s">
        <v>493</v>
      </c>
      <c r="B277" s="13" t="s">
        <v>633</v>
      </c>
      <c r="C277" s="14">
        <v>12</v>
      </c>
      <c r="D277" s="38" t="s">
        <v>247</v>
      </c>
      <c r="E277" s="38" t="s">
        <v>8</v>
      </c>
      <c r="F277" s="115">
        <f t="shared" si="6"/>
        <v>400</v>
      </c>
      <c r="G277" s="29"/>
    </row>
    <row r="278" spans="1:7" ht="36" customHeight="1">
      <c r="A278" s="54" t="s">
        <v>493</v>
      </c>
      <c r="B278" s="13" t="s">
        <v>633</v>
      </c>
      <c r="C278" s="14">
        <v>12</v>
      </c>
      <c r="D278" s="38" t="s">
        <v>247</v>
      </c>
      <c r="E278" s="38" t="s">
        <v>8</v>
      </c>
      <c r="F278" s="115">
        <f t="shared" si="6"/>
        <v>400</v>
      </c>
      <c r="G278" s="29"/>
    </row>
    <row r="279" spans="1:7" ht="37.5" customHeight="1">
      <c r="A279" s="86" t="s">
        <v>74</v>
      </c>
      <c r="B279" s="13" t="s">
        <v>633</v>
      </c>
      <c r="C279" s="14">
        <v>12</v>
      </c>
      <c r="D279" s="38" t="s">
        <v>304</v>
      </c>
      <c r="E279" s="38" t="s">
        <v>8</v>
      </c>
      <c r="F279" s="115">
        <f t="shared" si="6"/>
        <v>400</v>
      </c>
      <c r="G279" s="29"/>
    </row>
    <row r="280" spans="1:7" ht="37.5">
      <c r="A280" s="56" t="s">
        <v>54</v>
      </c>
      <c r="B280" s="17" t="s">
        <v>633</v>
      </c>
      <c r="C280" s="19">
        <v>12</v>
      </c>
      <c r="D280" s="32" t="s">
        <v>304</v>
      </c>
      <c r="E280" s="32" t="s">
        <v>56</v>
      </c>
      <c r="F280" s="116">
        <f t="shared" si="6"/>
        <v>400</v>
      </c>
      <c r="G280" s="29"/>
    </row>
    <row r="281" spans="1:7" ht="56.25">
      <c r="A281" s="56" t="s">
        <v>170</v>
      </c>
      <c r="B281" s="17" t="s">
        <v>633</v>
      </c>
      <c r="C281" s="19">
        <v>12</v>
      </c>
      <c r="D281" s="32" t="s">
        <v>304</v>
      </c>
      <c r="E281" s="32" t="s">
        <v>57</v>
      </c>
      <c r="F281" s="29">
        <v>400</v>
      </c>
      <c r="G281" s="29"/>
    </row>
    <row r="282" spans="1:7" ht="15.75" hidden="1">
      <c r="A282" s="1" t="s">
        <v>602</v>
      </c>
      <c r="B282" s="13" t="s">
        <v>597</v>
      </c>
      <c r="C282" s="13" t="s">
        <v>6</v>
      </c>
      <c r="D282" s="14" t="s">
        <v>651</v>
      </c>
      <c r="E282" s="13" t="s">
        <v>8</v>
      </c>
      <c r="F282" s="52"/>
      <c r="G282" s="52"/>
    </row>
    <row r="283" spans="1:7" ht="15" customHeight="1" hidden="1">
      <c r="A283" s="1" t="s">
        <v>603</v>
      </c>
      <c r="B283" s="13" t="s">
        <v>597</v>
      </c>
      <c r="C283" s="13" t="s">
        <v>7</v>
      </c>
      <c r="D283" s="14" t="s">
        <v>651</v>
      </c>
      <c r="E283" s="13" t="s">
        <v>8</v>
      </c>
      <c r="F283" s="52"/>
      <c r="G283" s="52"/>
    </row>
    <row r="284" spans="1:7" ht="15" hidden="1">
      <c r="A284" s="16" t="s">
        <v>591</v>
      </c>
      <c r="B284" s="17" t="s">
        <v>597</v>
      </c>
      <c r="C284" s="17" t="s">
        <v>7</v>
      </c>
      <c r="D284" s="19" t="s">
        <v>592</v>
      </c>
      <c r="E284" s="17" t="s">
        <v>8</v>
      </c>
      <c r="F284" s="29"/>
      <c r="G284" s="29"/>
    </row>
    <row r="285" spans="1:7" ht="30" hidden="1">
      <c r="A285" s="16" t="s">
        <v>593</v>
      </c>
      <c r="B285" s="17" t="s">
        <v>597</v>
      </c>
      <c r="C285" s="17" t="s">
        <v>7</v>
      </c>
      <c r="D285" s="19" t="s">
        <v>594</v>
      </c>
      <c r="E285" s="17" t="s">
        <v>8</v>
      </c>
      <c r="F285" s="29"/>
      <c r="G285" s="29"/>
    </row>
    <row r="286" spans="1:7" ht="45" hidden="1">
      <c r="A286" s="20" t="s">
        <v>604</v>
      </c>
      <c r="B286" s="17" t="s">
        <v>597</v>
      </c>
      <c r="C286" s="17" t="s">
        <v>7</v>
      </c>
      <c r="D286" s="22" t="s">
        <v>594</v>
      </c>
      <c r="E286" s="21" t="s">
        <v>11</v>
      </c>
      <c r="F286" s="74"/>
      <c r="G286" s="74"/>
    </row>
    <row r="287" spans="1:7" ht="15" hidden="1">
      <c r="A287" s="16" t="s">
        <v>605</v>
      </c>
      <c r="B287" s="17" t="s">
        <v>597</v>
      </c>
      <c r="C287" s="17" t="s">
        <v>7</v>
      </c>
      <c r="D287" s="22" t="s">
        <v>606</v>
      </c>
      <c r="E287" s="17" t="s">
        <v>8</v>
      </c>
      <c r="F287" s="29"/>
      <c r="G287" s="29"/>
    </row>
    <row r="288" spans="1:7" ht="15" hidden="1">
      <c r="A288" s="20" t="s">
        <v>31</v>
      </c>
      <c r="B288" s="17" t="s">
        <v>597</v>
      </c>
      <c r="C288" s="17" t="s">
        <v>7</v>
      </c>
      <c r="D288" s="22" t="s">
        <v>32</v>
      </c>
      <c r="E288" s="21" t="s">
        <v>8</v>
      </c>
      <c r="F288" s="74"/>
      <c r="G288" s="29"/>
    </row>
    <row r="289" spans="1:7" ht="30" hidden="1">
      <c r="A289" s="20" t="s">
        <v>656</v>
      </c>
      <c r="B289" s="17" t="s">
        <v>597</v>
      </c>
      <c r="C289" s="17" t="s">
        <v>7</v>
      </c>
      <c r="D289" s="22" t="s">
        <v>32</v>
      </c>
      <c r="E289" s="21" t="s">
        <v>26</v>
      </c>
      <c r="F289" s="74"/>
      <c r="G289" s="29"/>
    </row>
    <row r="290" spans="1:7" ht="0.75" customHeight="1" hidden="1">
      <c r="A290" s="20" t="s">
        <v>639</v>
      </c>
      <c r="B290" s="17" t="s">
        <v>597</v>
      </c>
      <c r="C290" s="17" t="s">
        <v>7</v>
      </c>
      <c r="D290" s="22" t="s">
        <v>640</v>
      </c>
      <c r="E290" s="21" t="s">
        <v>8</v>
      </c>
      <c r="F290" s="74"/>
      <c r="G290" s="74"/>
    </row>
    <row r="291" spans="1:7" ht="75" hidden="1">
      <c r="A291" s="20" t="s">
        <v>24</v>
      </c>
      <c r="B291" s="17" t="s">
        <v>597</v>
      </c>
      <c r="C291" s="17" t="s">
        <v>7</v>
      </c>
      <c r="D291" s="22" t="s">
        <v>641</v>
      </c>
      <c r="E291" s="21" t="s">
        <v>8</v>
      </c>
      <c r="F291" s="74"/>
      <c r="G291" s="74"/>
    </row>
    <row r="292" spans="1:7" ht="15" hidden="1">
      <c r="A292" s="16" t="s">
        <v>1</v>
      </c>
      <c r="B292" s="17" t="s">
        <v>597</v>
      </c>
      <c r="C292" s="17" t="s">
        <v>7</v>
      </c>
      <c r="D292" s="22" t="s">
        <v>641</v>
      </c>
      <c r="E292" s="17" t="s">
        <v>12</v>
      </c>
      <c r="F292" s="29"/>
      <c r="G292" s="29"/>
    </row>
    <row r="293" spans="1:7" ht="30" hidden="1">
      <c r="A293" s="16" t="s">
        <v>577</v>
      </c>
      <c r="B293" s="17" t="s">
        <v>597</v>
      </c>
      <c r="C293" s="17" t="s">
        <v>7</v>
      </c>
      <c r="D293" s="19" t="s">
        <v>578</v>
      </c>
      <c r="E293" s="17" t="s">
        <v>8</v>
      </c>
      <c r="F293" s="29"/>
      <c r="G293" s="29"/>
    </row>
    <row r="294" spans="1:7" ht="45" hidden="1">
      <c r="A294" s="16" t="s">
        <v>28</v>
      </c>
      <c r="B294" s="17" t="s">
        <v>597</v>
      </c>
      <c r="C294" s="17" t="s">
        <v>7</v>
      </c>
      <c r="D294" s="19" t="s">
        <v>25</v>
      </c>
      <c r="E294" s="17" t="s">
        <v>8</v>
      </c>
      <c r="F294" s="29"/>
      <c r="G294" s="29"/>
    </row>
    <row r="295" spans="1:7" ht="30" hidden="1">
      <c r="A295" s="16" t="s">
        <v>656</v>
      </c>
      <c r="B295" s="17" t="s">
        <v>597</v>
      </c>
      <c r="C295" s="17" t="s">
        <v>7</v>
      </c>
      <c r="D295" s="19" t="s">
        <v>25</v>
      </c>
      <c r="E295" s="17">
        <v>500</v>
      </c>
      <c r="F295" s="29"/>
      <c r="G295" s="29"/>
    </row>
    <row r="296" spans="1:7" ht="15.75" hidden="1">
      <c r="A296" s="1" t="s">
        <v>607</v>
      </c>
      <c r="B296" s="13" t="s">
        <v>597</v>
      </c>
      <c r="C296" s="13" t="s">
        <v>595</v>
      </c>
      <c r="D296" s="14" t="s">
        <v>651</v>
      </c>
      <c r="E296" s="13" t="s">
        <v>8</v>
      </c>
      <c r="F296" s="52"/>
      <c r="G296" s="52"/>
    </row>
    <row r="297" spans="1:7" ht="15" hidden="1">
      <c r="A297" s="16" t="s">
        <v>608</v>
      </c>
      <c r="B297" s="17" t="s">
        <v>597</v>
      </c>
      <c r="C297" s="17" t="s">
        <v>595</v>
      </c>
      <c r="D297" s="22" t="s">
        <v>609</v>
      </c>
      <c r="E297" s="21" t="s">
        <v>8</v>
      </c>
      <c r="F297" s="74"/>
      <c r="G297" s="29"/>
    </row>
    <row r="298" spans="1:7" ht="30" hidden="1">
      <c r="A298" s="16" t="s">
        <v>610</v>
      </c>
      <c r="B298" s="17" t="s">
        <v>597</v>
      </c>
      <c r="C298" s="17" t="s">
        <v>595</v>
      </c>
      <c r="D298" s="22" t="s">
        <v>611</v>
      </c>
      <c r="E298" s="21" t="s">
        <v>8</v>
      </c>
      <c r="F298" s="74"/>
      <c r="G298" s="29"/>
    </row>
    <row r="299" spans="1:7" ht="30" hidden="1">
      <c r="A299" s="20" t="s">
        <v>656</v>
      </c>
      <c r="B299" s="17" t="s">
        <v>597</v>
      </c>
      <c r="C299" s="17" t="s">
        <v>595</v>
      </c>
      <c r="D299" s="22" t="s">
        <v>611</v>
      </c>
      <c r="E299" s="21" t="s">
        <v>26</v>
      </c>
      <c r="F299" s="74"/>
      <c r="G299" s="29"/>
    </row>
    <row r="300" spans="1:7" ht="15.75" hidden="1">
      <c r="A300" s="23" t="s">
        <v>612</v>
      </c>
      <c r="B300" s="13" t="s">
        <v>597</v>
      </c>
      <c r="C300" s="24" t="s">
        <v>596</v>
      </c>
      <c r="D300" s="25" t="s">
        <v>651</v>
      </c>
      <c r="E300" s="24" t="s">
        <v>8</v>
      </c>
      <c r="F300" s="73"/>
      <c r="G300" s="73"/>
    </row>
    <row r="301" spans="1:7" ht="15" hidden="1">
      <c r="A301" s="20" t="s">
        <v>612</v>
      </c>
      <c r="B301" s="17" t="s">
        <v>597</v>
      </c>
      <c r="C301" s="21" t="s">
        <v>596</v>
      </c>
      <c r="D301" s="22" t="s">
        <v>613</v>
      </c>
      <c r="E301" s="21" t="s">
        <v>8</v>
      </c>
      <c r="F301" s="74"/>
      <c r="G301" s="74"/>
    </row>
    <row r="302" spans="1:7" ht="15" hidden="1">
      <c r="A302" s="20" t="s">
        <v>614</v>
      </c>
      <c r="B302" s="17" t="s">
        <v>597</v>
      </c>
      <c r="C302" s="21" t="s">
        <v>596</v>
      </c>
      <c r="D302" s="22" t="s">
        <v>615</v>
      </c>
      <c r="E302" s="21" t="s">
        <v>8</v>
      </c>
      <c r="F302" s="74"/>
      <c r="G302" s="74"/>
    </row>
    <row r="303" spans="1:7" ht="15" hidden="1">
      <c r="A303" s="16" t="s">
        <v>2</v>
      </c>
      <c r="B303" s="17" t="s">
        <v>597</v>
      </c>
      <c r="C303" s="21" t="s">
        <v>596</v>
      </c>
      <c r="D303" s="22" t="s">
        <v>615</v>
      </c>
      <c r="E303" s="21" t="s">
        <v>10</v>
      </c>
      <c r="F303" s="74"/>
      <c r="G303" s="29"/>
    </row>
    <row r="304" spans="1:7" ht="45" hidden="1">
      <c r="A304" s="20" t="s">
        <v>616</v>
      </c>
      <c r="B304" s="17" t="s">
        <v>597</v>
      </c>
      <c r="C304" s="21" t="s">
        <v>596</v>
      </c>
      <c r="D304" s="22" t="s">
        <v>617</v>
      </c>
      <c r="E304" s="21" t="s">
        <v>8</v>
      </c>
      <c r="F304" s="74"/>
      <c r="G304" s="74"/>
    </row>
    <row r="305" spans="1:7" ht="15" hidden="1">
      <c r="A305" s="16" t="s">
        <v>2</v>
      </c>
      <c r="B305" s="17" t="s">
        <v>597</v>
      </c>
      <c r="C305" s="21" t="s">
        <v>596</v>
      </c>
      <c r="D305" s="22" t="s">
        <v>617</v>
      </c>
      <c r="E305" s="21" t="s">
        <v>10</v>
      </c>
      <c r="F305" s="74"/>
      <c r="G305" s="29"/>
    </row>
    <row r="306" spans="1:7" ht="15" hidden="1">
      <c r="A306" s="20" t="s">
        <v>618</v>
      </c>
      <c r="B306" s="17" t="s">
        <v>597</v>
      </c>
      <c r="C306" s="21" t="s">
        <v>596</v>
      </c>
      <c r="D306" s="22" t="s">
        <v>619</v>
      </c>
      <c r="E306" s="21" t="s">
        <v>8</v>
      </c>
      <c r="F306" s="74"/>
      <c r="G306" s="74"/>
    </row>
    <row r="307" spans="1:7" ht="15" hidden="1">
      <c r="A307" s="16" t="s">
        <v>2</v>
      </c>
      <c r="B307" s="17" t="s">
        <v>597</v>
      </c>
      <c r="C307" s="21" t="s">
        <v>596</v>
      </c>
      <c r="D307" s="22" t="s">
        <v>619</v>
      </c>
      <c r="E307" s="21" t="s">
        <v>10</v>
      </c>
      <c r="F307" s="74"/>
      <c r="G307" s="29"/>
    </row>
    <row r="308" spans="1:7" ht="15" hidden="1">
      <c r="A308" s="20" t="s">
        <v>620</v>
      </c>
      <c r="B308" s="17" t="s">
        <v>597</v>
      </c>
      <c r="C308" s="21" t="s">
        <v>596</v>
      </c>
      <c r="D308" s="22" t="s">
        <v>621</v>
      </c>
      <c r="E308" s="21" t="s">
        <v>8</v>
      </c>
      <c r="F308" s="74"/>
      <c r="G308" s="74"/>
    </row>
    <row r="309" spans="1:7" ht="15" hidden="1">
      <c r="A309" s="16" t="s">
        <v>2</v>
      </c>
      <c r="B309" s="17" t="s">
        <v>597</v>
      </c>
      <c r="C309" s="21" t="s">
        <v>596</v>
      </c>
      <c r="D309" s="22" t="s">
        <v>621</v>
      </c>
      <c r="E309" s="21" t="s">
        <v>10</v>
      </c>
      <c r="F309" s="74"/>
      <c r="G309" s="29"/>
    </row>
    <row r="310" spans="1:7" ht="30" hidden="1">
      <c r="A310" s="20" t="s">
        <v>622</v>
      </c>
      <c r="B310" s="17" t="s">
        <v>597</v>
      </c>
      <c r="C310" s="21" t="s">
        <v>596</v>
      </c>
      <c r="D310" s="22" t="s">
        <v>623</v>
      </c>
      <c r="E310" s="21" t="s">
        <v>8</v>
      </c>
      <c r="F310" s="74"/>
      <c r="G310" s="74"/>
    </row>
    <row r="311" spans="1:7" ht="15" hidden="1">
      <c r="A311" s="16" t="s">
        <v>2</v>
      </c>
      <c r="B311" s="17" t="s">
        <v>597</v>
      </c>
      <c r="C311" s="21" t="s">
        <v>596</v>
      </c>
      <c r="D311" s="22" t="s">
        <v>623</v>
      </c>
      <c r="E311" s="21" t="s">
        <v>10</v>
      </c>
      <c r="F311" s="74"/>
      <c r="G311" s="29"/>
    </row>
    <row r="312" spans="1:7" ht="59.25" customHeight="1">
      <c r="A312" s="96" t="s">
        <v>364</v>
      </c>
      <c r="B312" s="13" t="s">
        <v>633</v>
      </c>
      <c r="C312" s="14">
        <v>12</v>
      </c>
      <c r="D312" s="41" t="s">
        <v>548</v>
      </c>
      <c r="E312" s="38" t="s">
        <v>8</v>
      </c>
      <c r="F312" s="115">
        <f>SUM(F313+F323)</f>
        <v>5393</v>
      </c>
      <c r="G312" s="115">
        <f>SUM(G313+G323)</f>
        <v>4093</v>
      </c>
    </row>
    <row r="313" spans="1:7" ht="88.5" customHeight="1">
      <c r="A313" s="69" t="s">
        <v>524</v>
      </c>
      <c r="B313" s="13" t="s">
        <v>633</v>
      </c>
      <c r="C313" s="14">
        <v>12</v>
      </c>
      <c r="D313" s="41" t="s">
        <v>549</v>
      </c>
      <c r="E313" s="38" t="s">
        <v>8</v>
      </c>
      <c r="F313" s="115">
        <f>SUM(F314+F317+F320)</f>
        <v>1300</v>
      </c>
      <c r="G313" s="52"/>
    </row>
    <row r="314" spans="1:7" ht="72" customHeight="1">
      <c r="A314" s="70" t="s">
        <v>357</v>
      </c>
      <c r="B314" s="13" t="s">
        <v>633</v>
      </c>
      <c r="C314" s="14">
        <v>12</v>
      </c>
      <c r="D314" s="41" t="s">
        <v>550</v>
      </c>
      <c r="E314" s="38" t="s">
        <v>8</v>
      </c>
      <c r="F314" s="115">
        <f>SUM(F315)</f>
        <v>200</v>
      </c>
      <c r="G314" s="52"/>
    </row>
    <row r="315" spans="1:7" ht="37.5">
      <c r="A315" s="97" t="s">
        <v>54</v>
      </c>
      <c r="B315" s="17" t="s">
        <v>633</v>
      </c>
      <c r="C315" s="19">
        <v>12</v>
      </c>
      <c r="D315" s="40" t="s">
        <v>550</v>
      </c>
      <c r="E315" s="32" t="s">
        <v>56</v>
      </c>
      <c r="F315" s="116">
        <f>SUM(F316)</f>
        <v>200</v>
      </c>
      <c r="G315" s="52"/>
    </row>
    <row r="316" spans="1:7" ht="56.25">
      <c r="A316" s="97" t="s">
        <v>170</v>
      </c>
      <c r="B316" s="17" t="s">
        <v>633</v>
      </c>
      <c r="C316" s="19">
        <v>12</v>
      </c>
      <c r="D316" s="40" t="s">
        <v>550</v>
      </c>
      <c r="E316" s="32" t="s">
        <v>57</v>
      </c>
      <c r="F316" s="116">
        <v>200</v>
      </c>
      <c r="G316" s="52"/>
    </row>
    <row r="317" spans="1:7" ht="78.75" customHeight="1">
      <c r="A317" s="70" t="s">
        <v>525</v>
      </c>
      <c r="B317" s="13" t="s">
        <v>633</v>
      </c>
      <c r="C317" s="14">
        <v>12</v>
      </c>
      <c r="D317" s="41" t="s">
        <v>551</v>
      </c>
      <c r="E317" s="38" t="s">
        <v>8</v>
      </c>
      <c r="F317" s="115">
        <f>SUM(F318)</f>
        <v>500</v>
      </c>
      <c r="G317" s="52"/>
    </row>
    <row r="318" spans="1:7" ht="36.75" customHeight="1">
      <c r="A318" s="97" t="s">
        <v>54</v>
      </c>
      <c r="B318" s="17" t="s">
        <v>633</v>
      </c>
      <c r="C318" s="19">
        <v>12</v>
      </c>
      <c r="D318" s="40" t="s">
        <v>551</v>
      </c>
      <c r="E318" s="32" t="s">
        <v>56</v>
      </c>
      <c r="F318" s="116">
        <f>SUM(F319)</f>
        <v>500</v>
      </c>
      <c r="G318" s="52"/>
    </row>
    <row r="319" spans="1:7" ht="52.5" customHeight="1">
      <c r="A319" s="97" t="s">
        <v>170</v>
      </c>
      <c r="B319" s="17" t="s">
        <v>633</v>
      </c>
      <c r="C319" s="19">
        <v>12</v>
      </c>
      <c r="D319" s="40" t="s">
        <v>551</v>
      </c>
      <c r="E319" s="32" t="s">
        <v>57</v>
      </c>
      <c r="F319" s="116">
        <v>500</v>
      </c>
      <c r="G319" s="52"/>
    </row>
    <row r="320" spans="1:7" ht="39" customHeight="1">
      <c r="A320" s="70" t="s">
        <v>526</v>
      </c>
      <c r="B320" s="13" t="s">
        <v>633</v>
      </c>
      <c r="C320" s="14">
        <v>12</v>
      </c>
      <c r="D320" s="41" t="s">
        <v>527</v>
      </c>
      <c r="E320" s="38" t="s">
        <v>8</v>
      </c>
      <c r="F320" s="115">
        <f>SUM(F321)</f>
        <v>600</v>
      </c>
      <c r="G320" s="52"/>
    </row>
    <row r="321" spans="1:7" ht="42.75" customHeight="1">
      <c r="A321" s="97" t="s">
        <v>54</v>
      </c>
      <c r="B321" s="17" t="s">
        <v>633</v>
      </c>
      <c r="C321" s="19">
        <v>12</v>
      </c>
      <c r="D321" s="40" t="s">
        <v>527</v>
      </c>
      <c r="E321" s="32" t="s">
        <v>56</v>
      </c>
      <c r="F321" s="116">
        <f>SUM(F322)</f>
        <v>600</v>
      </c>
      <c r="G321" s="52"/>
    </row>
    <row r="322" spans="1:7" ht="57" customHeight="1">
      <c r="A322" s="97" t="s">
        <v>170</v>
      </c>
      <c r="B322" s="17" t="s">
        <v>633</v>
      </c>
      <c r="C322" s="19">
        <v>12</v>
      </c>
      <c r="D322" s="40" t="s">
        <v>527</v>
      </c>
      <c r="E322" s="32" t="s">
        <v>57</v>
      </c>
      <c r="F322" s="116">
        <v>600</v>
      </c>
      <c r="G322" s="52"/>
    </row>
    <row r="323" spans="1:7" ht="124.5" customHeight="1">
      <c r="A323" s="117" t="s">
        <v>305</v>
      </c>
      <c r="B323" s="13" t="s">
        <v>633</v>
      </c>
      <c r="C323" s="14">
        <v>12</v>
      </c>
      <c r="D323" s="41" t="s">
        <v>306</v>
      </c>
      <c r="E323" s="38" t="s">
        <v>8</v>
      </c>
      <c r="F323" s="115">
        <f>SUM(F324)</f>
        <v>4093</v>
      </c>
      <c r="G323" s="115">
        <f>SUM(G324)</f>
        <v>4093</v>
      </c>
    </row>
    <row r="324" spans="1:7" ht="147" customHeight="1">
      <c r="A324" s="58" t="s">
        <v>204</v>
      </c>
      <c r="B324" s="13" t="s">
        <v>633</v>
      </c>
      <c r="C324" s="14">
        <v>12</v>
      </c>
      <c r="D324" s="41" t="s">
        <v>307</v>
      </c>
      <c r="E324" s="38" t="s">
        <v>8</v>
      </c>
      <c r="F324" s="115">
        <f>SUM(F325+F327)</f>
        <v>4093</v>
      </c>
      <c r="G324" s="115">
        <f>SUM(G325+G327)</f>
        <v>4093</v>
      </c>
    </row>
    <row r="325" spans="1:7" ht="108.75" customHeight="1">
      <c r="A325" s="65" t="s">
        <v>53</v>
      </c>
      <c r="B325" s="17" t="s">
        <v>633</v>
      </c>
      <c r="C325" s="19">
        <v>12</v>
      </c>
      <c r="D325" s="40" t="s">
        <v>307</v>
      </c>
      <c r="E325" s="32" t="s">
        <v>46</v>
      </c>
      <c r="F325" s="116">
        <f>SUM(F326)</f>
        <v>1600</v>
      </c>
      <c r="G325" s="116">
        <f>SUM(G326)</f>
        <v>1600</v>
      </c>
    </row>
    <row r="326" spans="1:7" ht="38.25" customHeight="1">
      <c r="A326" s="59" t="s">
        <v>169</v>
      </c>
      <c r="B326" s="17" t="s">
        <v>633</v>
      </c>
      <c r="C326" s="19">
        <v>12</v>
      </c>
      <c r="D326" s="40" t="s">
        <v>307</v>
      </c>
      <c r="E326" s="32" t="s">
        <v>49</v>
      </c>
      <c r="F326" s="116">
        <v>1600</v>
      </c>
      <c r="G326" s="29">
        <v>1600</v>
      </c>
    </row>
    <row r="327" spans="1:7" ht="39.75" customHeight="1">
      <c r="A327" s="97" t="s">
        <v>54</v>
      </c>
      <c r="B327" s="17" t="s">
        <v>633</v>
      </c>
      <c r="C327" s="19">
        <v>12</v>
      </c>
      <c r="D327" s="40" t="s">
        <v>307</v>
      </c>
      <c r="E327" s="32" t="s">
        <v>56</v>
      </c>
      <c r="F327" s="116">
        <f>SUM(F328)</f>
        <v>2493</v>
      </c>
      <c r="G327" s="116">
        <f>SUM(G328)</f>
        <v>2493</v>
      </c>
    </row>
    <row r="328" spans="1:7" ht="56.25">
      <c r="A328" s="97" t="s">
        <v>170</v>
      </c>
      <c r="B328" s="17" t="s">
        <v>633</v>
      </c>
      <c r="C328" s="19">
        <v>12</v>
      </c>
      <c r="D328" s="40" t="s">
        <v>307</v>
      </c>
      <c r="E328" s="32" t="s">
        <v>57</v>
      </c>
      <c r="F328" s="116">
        <v>2493</v>
      </c>
      <c r="G328" s="29">
        <v>2493</v>
      </c>
    </row>
    <row r="329" spans="1:7" ht="37.5">
      <c r="A329" s="139" t="s">
        <v>105</v>
      </c>
      <c r="B329" s="13" t="s">
        <v>633</v>
      </c>
      <c r="C329" s="15">
        <v>12</v>
      </c>
      <c r="D329" s="42" t="s">
        <v>465</v>
      </c>
      <c r="E329" s="24" t="s">
        <v>8</v>
      </c>
      <c r="F329" s="73">
        <f>SUM(F330)</f>
        <v>350</v>
      </c>
      <c r="G329" s="29"/>
    </row>
    <row r="330" spans="1:7" ht="56.25">
      <c r="A330" s="57" t="s">
        <v>112</v>
      </c>
      <c r="B330" s="13" t="s">
        <v>633</v>
      </c>
      <c r="C330" s="15">
        <v>12</v>
      </c>
      <c r="D330" s="42" t="s">
        <v>504</v>
      </c>
      <c r="E330" s="24" t="s">
        <v>8</v>
      </c>
      <c r="F330" s="73">
        <f>SUM(F331)</f>
        <v>350</v>
      </c>
      <c r="G330" s="29"/>
    </row>
    <row r="331" spans="1:7" ht="94.5" customHeight="1">
      <c r="A331" s="58" t="s">
        <v>194</v>
      </c>
      <c r="B331" s="13" t="s">
        <v>633</v>
      </c>
      <c r="C331" s="15">
        <v>12</v>
      </c>
      <c r="D331" s="42" t="s">
        <v>552</v>
      </c>
      <c r="E331" s="38" t="s">
        <v>8</v>
      </c>
      <c r="F331" s="73">
        <f>SUM(F332)</f>
        <v>350</v>
      </c>
      <c r="G331" s="29"/>
    </row>
    <row r="332" spans="1:7" ht="37.5">
      <c r="A332" s="97" t="s">
        <v>54</v>
      </c>
      <c r="B332" s="17" t="s">
        <v>633</v>
      </c>
      <c r="C332" s="18">
        <v>12</v>
      </c>
      <c r="D332" s="85" t="s">
        <v>552</v>
      </c>
      <c r="E332" s="32" t="s">
        <v>56</v>
      </c>
      <c r="F332" s="74">
        <f>SUM(F333)</f>
        <v>350</v>
      </c>
      <c r="G332" s="29"/>
    </row>
    <row r="333" spans="1:7" ht="54" customHeight="1">
      <c r="A333" s="97" t="s">
        <v>170</v>
      </c>
      <c r="B333" s="17" t="s">
        <v>633</v>
      </c>
      <c r="C333" s="18">
        <v>12</v>
      </c>
      <c r="D333" s="85" t="s">
        <v>552</v>
      </c>
      <c r="E333" s="32" t="s">
        <v>57</v>
      </c>
      <c r="F333" s="74">
        <v>350</v>
      </c>
      <c r="G333" s="29"/>
    </row>
    <row r="334" spans="1:7" ht="21" customHeight="1">
      <c r="A334" s="12" t="s">
        <v>602</v>
      </c>
      <c r="B334" s="13" t="s">
        <v>597</v>
      </c>
      <c r="C334" s="24" t="s">
        <v>6</v>
      </c>
      <c r="D334" s="37" t="s">
        <v>453</v>
      </c>
      <c r="E334" s="24" t="s">
        <v>8</v>
      </c>
      <c r="F334" s="73">
        <f>SUM(F335+F349+F379)</f>
        <v>58968.59</v>
      </c>
      <c r="G334" s="52"/>
    </row>
    <row r="335" spans="1:7" ht="33.75" customHeight="1">
      <c r="A335" s="105" t="s">
        <v>603</v>
      </c>
      <c r="B335" s="60" t="s">
        <v>597</v>
      </c>
      <c r="C335" s="60" t="s">
        <v>7</v>
      </c>
      <c r="D335" s="37" t="s">
        <v>453</v>
      </c>
      <c r="E335" s="41" t="s">
        <v>8</v>
      </c>
      <c r="F335" s="115">
        <f>SUM(F336)</f>
        <v>5339</v>
      </c>
      <c r="G335" s="52"/>
    </row>
    <row r="336" spans="1:7" ht="54" customHeight="1">
      <c r="A336" s="57" t="s">
        <v>308</v>
      </c>
      <c r="B336" s="60" t="s">
        <v>597</v>
      </c>
      <c r="C336" s="60" t="s">
        <v>7</v>
      </c>
      <c r="D336" s="38" t="s">
        <v>313</v>
      </c>
      <c r="E336" s="38" t="s">
        <v>8</v>
      </c>
      <c r="F336" s="115">
        <f>SUM(F337)</f>
        <v>5339</v>
      </c>
      <c r="G336" s="52"/>
    </row>
    <row r="337" spans="1:7" ht="57" customHeight="1">
      <c r="A337" s="57" t="s">
        <v>309</v>
      </c>
      <c r="B337" s="60" t="s">
        <v>597</v>
      </c>
      <c r="C337" s="60" t="s">
        <v>7</v>
      </c>
      <c r="D337" s="88" t="s">
        <v>314</v>
      </c>
      <c r="E337" s="38" t="s">
        <v>8</v>
      </c>
      <c r="F337" s="115">
        <f>SUM(F338+F345)</f>
        <v>5339</v>
      </c>
      <c r="G337" s="52"/>
    </row>
    <row r="338" spans="1:7" ht="56.25" customHeight="1">
      <c r="A338" s="57" t="s">
        <v>310</v>
      </c>
      <c r="B338" s="60" t="s">
        <v>597</v>
      </c>
      <c r="C338" s="60" t="s">
        <v>7</v>
      </c>
      <c r="D338" s="88" t="s">
        <v>315</v>
      </c>
      <c r="E338" s="38" t="s">
        <v>8</v>
      </c>
      <c r="F338" s="115">
        <f>SUM(F339+F342)</f>
        <v>2632</v>
      </c>
      <c r="G338" s="52"/>
    </row>
    <row r="339" spans="1:7" ht="20.25" customHeight="1">
      <c r="A339" s="58" t="s">
        <v>134</v>
      </c>
      <c r="B339" s="60" t="s">
        <v>597</v>
      </c>
      <c r="C339" s="60" t="s">
        <v>7</v>
      </c>
      <c r="D339" s="88" t="s">
        <v>135</v>
      </c>
      <c r="E339" s="38" t="s">
        <v>8</v>
      </c>
      <c r="F339" s="115">
        <f>SUM(F340)</f>
        <v>2032</v>
      </c>
      <c r="G339" s="52"/>
    </row>
    <row r="340" spans="1:7" ht="23.25" customHeight="1">
      <c r="A340" s="65" t="s">
        <v>55</v>
      </c>
      <c r="B340" s="63" t="s">
        <v>597</v>
      </c>
      <c r="C340" s="63" t="s">
        <v>7</v>
      </c>
      <c r="D340" s="92" t="s">
        <v>135</v>
      </c>
      <c r="E340" s="32" t="s">
        <v>58</v>
      </c>
      <c r="F340" s="116">
        <f>SUM(F341)</f>
        <v>2032</v>
      </c>
      <c r="G340" s="52"/>
    </row>
    <row r="341" spans="1:7" ht="72" customHeight="1">
      <c r="A341" s="68" t="s">
        <v>174</v>
      </c>
      <c r="B341" s="63" t="s">
        <v>597</v>
      </c>
      <c r="C341" s="63" t="s">
        <v>7</v>
      </c>
      <c r="D341" s="92" t="s">
        <v>135</v>
      </c>
      <c r="E341" s="32" t="s">
        <v>47</v>
      </c>
      <c r="F341" s="116">
        <v>2032</v>
      </c>
      <c r="G341" s="52"/>
    </row>
    <row r="342" spans="1:7" ht="55.5" customHeight="1">
      <c r="A342" s="57" t="s">
        <v>311</v>
      </c>
      <c r="B342" s="60" t="s">
        <v>597</v>
      </c>
      <c r="C342" s="60" t="s">
        <v>7</v>
      </c>
      <c r="D342" s="123" t="s">
        <v>316</v>
      </c>
      <c r="E342" s="38" t="s">
        <v>8</v>
      </c>
      <c r="F342" s="115">
        <f>SUM(F343)</f>
        <v>600</v>
      </c>
      <c r="G342" s="52"/>
    </row>
    <row r="343" spans="1:7" ht="42.75" customHeight="1">
      <c r="A343" s="97" t="s">
        <v>54</v>
      </c>
      <c r="B343" s="63" t="s">
        <v>597</v>
      </c>
      <c r="C343" s="63" t="s">
        <v>7</v>
      </c>
      <c r="D343" s="125" t="s">
        <v>316</v>
      </c>
      <c r="E343" s="110" t="s">
        <v>56</v>
      </c>
      <c r="F343" s="116">
        <f>SUM(F344)</f>
        <v>600</v>
      </c>
      <c r="G343" s="52"/>
    </row>
    <row r="344" spans="1:7" ht="33.75" customHeight="1">
      <c r="A344" s="97" t="s">
        <v>170</v>
      </c>
      <c r="B344" s="63" t="s">
        <v>597</v>
      </c>
      <c r="C344" s="63" t="s">
        <v>7</v>
      </c>
      <c r="D344" s="125" t="s">
        <v>316</v>
      </c>
      <c r="E344" s="32" t="s">
        <v>57</v>
      </c>
      <c r="F344" s="116">
        <v>600</v>
      </c>
      <c r="G344" s="52"/>
    </row>
    <row r="345" spans="1:7" ht="87" customHeight="1">
      <c r="A345" s="69" t="s">
        <v>312</v>
      </c>
      <c r="B345" s="60" t="s">
        <v>597</v>
      </c>
      <c r="C345" s="60" t="s">
        <v>7</v>
      </c>
      <c r="D345" s="123" t="s">
        <v>318</v>
      </c>
      <c r="E345" s="38" t="s">
        <v>8</v>
      </c>
      <c r="F345" s="115">
        <f>SUM(F346)</f>
        <v>2707</v>
      </c>
      <c r="G345" s="52"/>
    </row>
    <row r="346" spans="1:7" ht="57.75" customHeight="1">
      <c r="A346" s="58" t="s">
        <v>197</v>
      </c>
      <c r="B346" s="60" t="s">
        <v>597</v>
      </c>
      <c r="C346" s="60" t="s">
        <v>7</v>
      </c>
      <c r="D346" s="123" t="s">
        <v>317</v>
      </c>
      <c r="E346" s="38" t="s">
        <v>8</v>
      </c>
      <c r="F346" s="115">
        <f>SUM(F347)</f>
        <v>2707</v>
      </c>
      <c r="G346" s="52"/>
    </row>
    <row r="347" spans="1:7" ht="44.25" customHeight="1">
      <c r="A347" s="97" t="s">
        <v>54</v>
      </c>
      <c r="B347" s="63" t="s">
        <v>597</v>
      </c>
      <c r="C347" s="63" t="s">
        <v>7</v>
      </c>
      <c r="D347" s="125" t="s">
        <v>317</v>
      </c>
      <c r="E347" s="110" t="s">
        <v>56</v>
      </c>
      <c r="F347" s="116">
        <f>SUM(F348)</f>
        <v>2707</v>
      </c>
      <c r="G347" s="52"/>
    </row>
    <row r="348" spans="1:7" ht="56.25" customHeight="1">
      <c r="A348" s="97" t="s">
        <v>170</v>
      </c>
      <c r="B348" s="63" t="s">
        <v>597</v>
      </c>
      <c r="C348" s="63" t="s">
        <v>7</v>
      </c>
      <c r="D348" s="125" t="s">
        <v>317</v>
      </c>
      <c r="E348" s="32" t="s">
        <v>57</v>
      </c>
      <c r="F348" s="116">
        <v>2707</v>
      </c>
      <c r="G348" s="52"/>
    </row>
    <row r="349" spans="1:7" ht="15.75">
      <c r="A349" s="1" t="s">
        <v>607</v>
      </c>
      <c r="B349" s="60" t="s">
        <v>597</v>
      </c>
      <c r="C349" s="60" t="s">
        <v>595</v>
      </c>
      <c r="D349" s="37" t="s">
        <v>453</v>
      </c>
      <c r="E349" s="38" t="s">
        <v>8</v>
      </c>
      <c r="F349" s="115">
        <f>SUM(F350+F356)</f>
        <v>42994.59</v>
      </c>
      <c r="G349" s="52"/>
    </row>
    <row r="350" spans="1:7" ht="57" customHeight="1">
      <c r="A350" s="82" t="s">
        <v>190</v>
      </c>
      <c r="B350" s="60" t="s">
        <v>597</v>
      </c>
      <c r="C350" s="60" t="s">
        <v>595</v>
      </c>
      <c r="D350" s="37" t="s">
        <v>560</v>
      </c>
      <c r="E350" s="38" t="s">
        <v>8</v>
      </c>
      <c r="F350" s="115">
        <f>SUM(F351)</f>
        <v>1300</v>
      </c>
      <c r="G350" s="52"/>
    </row>
    <row r="351" spans="1:7" ht="60.75" customHeight="1">
      <c r="A351" s="67" t="s">
        <v>119</v>
      </c>
      <c r="B351" s="60" t="s">
        <v>597</v>
      </c>
      <c r="C351" s="60" t="s">
        <v>595</v>
      </c>
      <c r="D351" s="37" t="s">
        <v>561</v>
      </c>
      <c r="E351" s="38" t="s">
        <v>8</v>
      </c>
      <c r="F351" s="115">
        <f>SUM(F352)</f>
        <v>1300</v>
      </c>
      <c r="G351" s="52"/>
    </row>
    <row r="352" spans="1:7" ht="112.5">
      <c r="A352" s="51" t="s">
        <v>544</v>
      </c>
      <c r="B352" s="60" t="s">
        <v>597</v>
      </c>
      <c r="C352" s="60" t="s">
        <v>595</v>
      </c>
      <c r="D352" s="123" t="s">
        <v>562</v>
      </c>
      <c r="E352" s="127" t="s">
        <v>8</v>
      </c>
      <c r="F352" s="115">
        <f>SUM(F353)</f>
        <v>1300</v>
      </c>
      <c r="G352" s="52"/>
    </row>
    <row r="353" spans="1:7" ht="45" customHeight="1">
      <c r="A353" s="55" t="s">
        <v>528</v>
      </c>
      <c r="B353" s="60" t="s">
        <v>597</v>
      </c>
      <c r="C353" s="60" t="s">
        <v>595</v>
      </c>
      <c r="D353" s="123" t="s">
        <v>530</v>
      </c>
      <c r="E353" s="127" t="s">
        <v>8</v>
      </c>
      <c r="F353" s="115">
        <f>SUM(F354)</f>
        <v>1300</v>
      </c>
      <c r="G353" s="52"/>
    </row>
    <row r="354" spans="1:7" ht="56.25">
      <c r="A354" s="95" t="s">
        <v>553</v>
      </c>
      <c r="B354" s="63" t="s">
        <v>597</v>
      </c>
      <c r="C354" s="63" t="s">
        <v>595</v>
      </c>
      <c r="D354" s="125" t="s">
        <v>530</v>
      </c>
      <c r="E354" s="128" t="s">
        <v>563</v>
      </c>
      <c r="F354" s="116">
        <f>SUM(F355)</f>
        <v>1300</v>
      </c>
      <c r="G354" s="52"/>
    </row>
    <row r="355" spans="1:7" ht="24.75" customHeight="1">
      <c r="A355" s="126" t="s">
        <v>554</v>
      </c>
      <c r="B355" s="63" t="s">
        <v>597</v>
      </c>
      <c r="C355" s="63" t="s">
        <v>595</v>
      </c>
      <c r="D355" s="125" t="s">
        <v>530</v>
      </c>
      <c r="E355" s="128" t="s">
        <v>564</v>
      </c>
      <c r="F355" s="116">
        <v>1300</v>
      </c>
      <c r="G355" s="52"/>
    </row>
    <row r="356" spans="1:7" ht="93.75">
      <c r="A356" s="67" t="s">
        <v>120</v>
      </c>
      <c r="B356" s="60" t="s">
        <v>597</v>
      </c>
      <c r="C356" s="60" t="s">
        <v>595</v>
      </c>
      <c r="D356" s="37" t="s">
        <v>473</v>
      </c>
      <c r="E356" s="38" t="s">
        <v>8</v>
      </c>
      <c r="F356" s="160">
        <f>SUM(F357+F365+F374)</f>
        <v>41694.59</v>
      </c>
      <c r="G356" s="52"/>
    </row>
    <row r="357" spans="1:7" ht="18.75">
      <c r="A357" s="57" t="s">
        <v>121</v>
      </c>
      <c r="B357" s="60" t="s">
        <v>597</v>
      </c>
      <c r="C357" s="60" t="s">
        <v>595</v>
      </c>
      <c r="D357" s="129" t="s">
        <v>531</v>
      </c>
      <c r="E357" s="38" t="s">
        <v>8</v>
      </c>
      <c r="F357" s="160">
        <f>SUM(F358)</f>
        <v>33156.59</v>
      </c>
      <c r="G357" s="52"/>
    </row>
    <row r="358" spans="1:7" ht="131.25">
      <c r="A358" s="57" t="s">
        <v>122</v>
      </c>
      <c r="B358" s="60" t="s">
        <v>597</v>
      </c>
      <c r="C358" s="60" t="s">
        <v>595</v>
      </c>
      <c r="D358" s="129" t="s">
        <v>532</v>
      </c>
      <c r="E358" s="38" t="s">
        <v>8</v>
      </c>
      <c r="F358" s="160">
        <f>SUM(F359+F362)</f>
        <v>33156.59</v>
      </c>
      <c r="G358" s="52"/>
    </row>
    <row r="359" spans="1:7" ht="56.25">
      <c r="A359" s="57" t="s">
        <v>136</v>
      </c>
      <c r="B359" s="60" t="s">
        <v>597</v>
      </c>
      <c r="C359" s="60" t="s">
        <v>595</v>
      </c>
      <c r="D359" s="129" t="s">
        <v>137</v>
      </c>
      <c r="E359" s="38" t="s">
        <v>8</v>
      </c>
      <c r="F359" s="160">
        <f>SUM(F360)</f>
        <v>27626.59</v>
      </c>
      <c r="G359" s="52"/>
    </row>
    <row r="360" spans="1:7" ht="37.5">
      <c r="A360" s="59" t="s">
        <v>54</v>
      </c>
      <c r="B360" s="63" t="s">
        <v>597</v>
      </c>
      <c r="C360" s="63" t="s">
        <v>595</v>
      </c>
      <c r="D360" s="132" t="s">
        <v>137</v>
      </c>
      <c r="E360" s="110" t="s">
        <v>56</v>
      </c>
      <c r="F360" s="161">
        <f>SUM(F361)</f>
        <v>27626.59</v>
      </c>
      <c r="G360" s="52"/>
    </row>
    <row r="361" spans="1:7" ht="56.25">
      <c r="A361" s="59" t="s">
        <v>170</v>
      </c>
      <c r="B361" s="63" t="s">
        <v>597</v>
      </c>
      <c r="C361" s="63" t="s">
        <v>595</v>
      </c>
      <c r="D361" s="132" t="s">
        <v>137</v>
      </c>
      <c r="E361" s="110" t="s">
        <v>57</v>
      </c>
      <c r="F361" s="161">
        <v>27626.59</v>
      </c>
      <c r="G361" s="52"/>
    </row>
    <row r="362" spans="1:7" ht="78">
      <c r="A362" s="58" t="s">
        <v>123</v>
      </c>
      <c r="B362" s="60" t="s">
        <v>597</v>
      </c>
      <c r="C362" s="60" t="s">
        <v>595</v>
      </c>
      <c r="D362" s="130" t="s">
        <v>138</v>
      </c>
      <c r="E362" s="38" t="s">
        <v>8</v>
      </c>
      <c r="F362" s="115">
        <f>SUM(F363)</f>
        <v>5530</v>
      </c>
      <c r="G362" s="52"/>
    </row>
    <row r="363" spans="1:7" ht="37.5">
      <c r="A363" s="59" t="s">
        <v>54</v>
      </c>
      <c r="B363" s="63" t="s">
        <v>597</v>
      </c>
      <c r="C363" s="63" t="s">
        <v>595</v>
      </c>
      <c r="D363" s="131" t="s">
        <v>138</v>
      </c>
      <c r="E363" s="110" t="s">
        <v>56</v>
      </c>
      <c r="F363" s="116">
        <f>SUM(F364)</f>
        <v>5530</v>
      </c>
      <c r="G363" s="52"/>
    </row>
    <row r="364" spans="1:7" ht="56.25">
      <c r="A364" s="59" t="s">
        <v>170</v>
      </c>
      <c r="B364" s="63" t="s">
        <v>597</v>
      </c>
      <c r="C364" s="63" t="s">
        <v>595</v>
      </c>
      <c r="D364" s="131" t="s">
        <v>138</v>
      </c>
      <c r="E364" s="110" t="s">
        <v>57</v>
      </c>
      <c r="F364" s="116">
        <v>5530</v>
      </c>
      <c r="G364" s="52"/>
    </row>
    <row r="365" spans="1:7" ht="56.25">
      <c r="A365" s="67" t="s">
        <v>124</v>
      </c>
      <c r="B365" s="60" t="s">
        <v>597</v>
      </c>
      <c r="C365" s="60" t="s">
        <v>595</v>
      </c>
      <c r="D365" s="130" t="s">
        <v>157</v>
      </c>
      <c r="E365" s="108" t="s">
        <v>8</v>
      </c>
      <c r="F365" s="115">
        <f>SUM(F366+F370)</f>
        <v>1038</v>
      </c>
      <c r="G365" s="52"/>
    </row>
    <row r="366" spans="1:7" ht="108.75" customHeight="1">
      <c r="A366" s="57" t="s">
        <v>125</v>
      </c>
      <c r="B366" s="60" t="s">
        <v>597</v>
      </c>
      <c r="C366" s="60" t="s">
        <v>595</v>
      </c>
      <c r="D366" s="130" t="s">
        <v>158</v>
      </c>
      <c r="E366" s="108" t="s">
        <v>8</v>
      </c>
      <c r="F366" s="115">
        <f>SUM(F367)</f>
        <v>538</v>
      </c>
      <c r="G366" s="52"/>
    </row>
    <row r="367" spans="1:7" ht="156">
      <c r="A367" s="70" t="s">
        <v>153</v>
      </c>
      <c r="B367" s="60" t="s">
        <v>597</v>
      </c>
      <c r="C367" s="60" t="s">
        <v>595</v>
      </c>
      <c r="D367" s="130" t="s">
        <v>159</v>
      </c>
      <c r="E367" s="108" t="s">
        <v>8</v>
      </c>
      <c r="F367" s="115">
        <f>SUM(F368)</f>
        <v>538</v>
      </c>
      <c r="G367" s="52"/>
    </row>
    <row r="368" spans="1:7" ht="42.75" customHeight="1">
      <c r="A368" s="59" t="s">
        <v>54</v>
      </c>
      <c r="B368" s="63" t="s">
        <v>597</v>
      </c>
      <c r="C368" s="63" t="s">
        <v>595</v>
      </c>
      <c r="D368" s="131" t="s">
        <v>159</v>
      </c>
      <c r="E368" s="110" t="s">
        <v>56</v>
      </c>
      <c r="F368" s="116">
        <f>SUM(F369)</f>
        <v>538</v>
      </c>
      <c r="G368" s="29"/>
    </row>
    <row r="369" spans="1:7" ht="56.25">
      <c r="A369" s="59" t="s">
        <v>170</v>
      </c>
      <c r="B369" s="63" t="s">
        <v>597</v>
      </c>
      <c r="C369" s="63" t="s">
        <v>595</v>
      </c>
      <c r="D369" s="131" t="s">
        <v>159</v>
      </c>
      <c r="E369" s="110" t="s">
        <v>57</v>
      </c>
      <c r="F369" s="116">
        <v>538</v>
      </c>
      <c r="G369" s="29"/>
    </row>
    <row r="370" spans="1:7" ht="54.75" customHeight="1">
      <c r="A370" s="57" t="s">
        <v>154</v>
      </c>
      <c r="B370" s="60" t="s">
        <v>597</v>
      </c>
      <c r="C370" s="60" t="s">
        <v>595</v>
      </c>
      <c r="D370" s="130" t="s">
        <v>160</v>
      </c>
      <c r="E370" s="108" t="s">
        <v>8</v>
      </c>
      <c r="F370" s="115">
        <f>SUM(F371)</f>
        <v>500</v>
      </c>
      <c r="G370" s="29"/>
    </row>
    <row r="371" spans="1:7" ht="58.5" customHeight="1">
      <c r="A371" s="58" t="s">
        <v>529</v>
      </c>
      <c r="B371" s="60" t="s">
        <v>597</v>
      </c>
      <c r="C371" s="60" t="s">
        <v>595</v>
      </c>
      <c r="D371" s="38" t="s">
        <v>161</v>
      </c>
      <c r="E371" s="108" t="s">
        <v>8</v>
      </c>
      <c r="F371" s="115">
        <f>SUM(F372)</f>
        <v>500</v>
      </c>
      <c r="G371" s="29"/>
    </row>
    <row r="372" spans="1:7" ht="37.5">
      <c r="A372" s="59" t="s">
        <v>54</v>
      </c>
      <c r="B372" s="63" t="s">
        <v>597</v>
      </c>
      <c r="C372" s="63" t="s">
        <v>595</v>
      </c>
      <c r="D372" s="32" t="s">
        <v>161</v>
      </c>
      <c r="E372" s="110" t="s">
        <v>56</v>
      </c>
      <c r="F372" s="116">
        <f>SUM(F373)</f>
        <v>500</v>
      </c>
      <c r="G372" s="29"/>
    </row>
    <row r="373" spans="1:7" ht="56.25">
      <c r="A373" s="59" t="s">
        <v>170</v>
      </c>
      <c r="B373" s="63" t="s">
        <v>597</v>
      </c>
      <c r="C373" s="63" t="s">
        <v>595</v>
      </c>
      <c r="D373" s="32" t="s">
        <v>161</v>
      </c>
      <c r="E373" s="110" t="s">
        <v>57</v>
      </c>
      <c r="F373" s="116">
        <v>500</v>
      </c>
      <c r="G373" s="29"/>
    </row>
    <row r="374" spans="1:7" ht="37.5">
      <c r="A374" s="69" t="s">
        <v>533</v>
      </c>
      <c r="B374" s="60" t="s">
        <v>597</v>
      </c>
      <c r="C374" s="60" t="s">
        <v>595</v>
      </c>
      <c r="D374" s="38" t="s">
        <v>162</v>
      </c>
      <c r="E374" s="108" t="s">
        <v>8</v>
      </c>
      <c r="F374" s="115">
        <f>SUM(F375)</f>
        <v>7500</v>
      </c>
      <c r="G374" s="141"/>
    </row>
    <row r="375" spans="1:7" ht="75">
      <c r="A375" s="57" t="s">
        <v>155</v>
      </c>
      <c r="B375" s="60" t="s">
        <v>597</v>
      </c>
      <c r="C375" s="60" t="s">
        <v>595</v>
      </c>
      <c r="D375" s="38" t="s">
        <v>163</v>
      </c>
      <c r="E375" s="108" t="s">
        <v>8</v>
      </c>
      <c r="F375" s="115">
        <f>SUM(F376)</f>
        <v>7500</v>
      </c>
      <c r="G375" s="141"/>
    </row>
    <row r="376" spans="1:7" ht="58.5">
      <c r="A376" s="58" t="s">
        <v>156</v>
      </c>
      <c r="B376" s="60" t="s">
        <v>597</v>
      </c>
      <c r="C376" s="60" t="s">
        <v>595</v>
      </c>
      <c r="D376" s="38" t="s">
        <v>164</v>
      </c>
      <c r="E376" s="108" t="s">
        <v>8</v>
      </c>
      <c r="F376" s="115">
        <f>SUM(F377)</f>
        <v>7500</v>
      </c>
      <c r="G376" s="141"/>
    </row>
    <row r="377" spans="1:7" ht="56.25">
      <c r="A377" s="95" t="s">
        <v>553</v>
      </c>
      <c r="B377" s="63" t="s">
        <v>597</v>
      </c>
      <c r="C377" s="63" t="s">
        <v>595</v>
      </c>
      <c r="D377" s="32" t="s">
        <v>164</v>
      </c>
      <c r="E377" s="110" t="s">
        <v>563</v>
      </c>
      <c r="F377" s="116">
        <f>SUM(F378)</f>
        <v>7500</v>
      </c>
      <c r="G377" s="142"/>
    </row>
    <row r="378" spans="1:7" ht="18.75">
      <c r="A378" s="56" t="s">
        <v>554</v>
      </c>
      <c r="B378" s="63" t="s">
        <v>597</v>
      </c>
      <c r="C378" s="63" t="s">
        <v>595</v>
      </c>
      <c r="D378" s="32" t="s">
        <v>164</v>
      </c>
      <c r="E378" s="110" t="s">
        <v>564</v>
      </c>
      <c r="F378" s="116">
        <v>7500</v>
      </c>
      <c r="G378" s="142"/>
    </row>
    <row r="379" spans="1:7" ht="18.75">
      <c r="A379" s="105" t="s">
        <v>612</v>
      </c>
      <c r="B379" s="60" t="s">
        <v>597</v>
      </c>
      <c r="C379" s="60" t="s">
        <v>596</v>
      </c>
      <c r="D379" s="37" t="s">
        <v>453</v>
      </c>
      <c r="E379" s="41" t="s">
        <v>8</v>
      </c>
      <c r="F379" s="115">
        <f>SUM(F380)</f>
        <v>10635</v>
      </c>
      <c r="G379" s="29"/>
    </row>
    <row r="380" spans="1:7" ht="75">
      <c r="A380" s="67" t="s">
        <v>500</v>
      </c>
      <c r="B380" s="60" t="s">
        <v>597</v>
      </c>
      <c r="C380" s="60" t="s">
        <v>596</v>
      </c>
      <c r="D380" s="88" t="s">
        <v>542</v>
      </c>
      <c r="E380" s="13" t="s">
        <v>8</v>
      </c>
      <c r="F380" s="115">
        <f>SUM(F382)</f>
        <v>10635</v>
      </c>
      <c r="G380" s="29"/>
    </row>
    <row r="381" spans="1:7" ht="89.25" customHeight="1">
      <c r="A381" s="67" t="s">
        <v>363</v>
      </c>
      <c r="B381" s="60" t="s">
        <v>597</v>
      </c>
      <c r="C381" s="60" t="s">
        <v>596</v>
      </c>
      <c r="D381" s="38" t="s">
        <v>543</v>
      </c>
      <c r="E381" s="13" t="s">
        <v>8</v>
      </c>
      <c r="F381" s="115">
        <f>SUM(F382)</f>
        <v>10635</v>
      </c>
      <c r="G381" s="29"/>
    </row>
    <row r="382" spans="1:7" ht="107.25" customHeight="1">
      <c r="A382" s="91" t="s">
        <v>265</v>
      </c>
      <c r="B382" s="60" t="s">
        <v>597</v>
      </c>
      <c r="C382" s="60" t="s">
        <v>596</v>
      </c>
      <c r="D382" s="38" t="s">
        <v>165</v>
      </c>
      <c r="E382" s="13" t="s">
        <v>8</v>
      </c>
      <c r="F382" s="115">
        <f>SUM(F383)</f>
        <v>10635</v>
      </c>
      <c r="G382" s="29"/>
    </row>
    <row r="383" spans="1:7" ht="58.5">
      <c r="A383" s="49" t="s">
        <v>198</v>
      </c>
      <c r="B383" s="60" t="s">
        <v>597</v>
      </c>
      <c r="C383" s="60" t="s">
        <v>596</v>
      </c>
      <c r="D383" s="38" t="s">
        <v>166</v>
      </c>
      <c r="E383" s="30" t="s">
        <v>8</v>
      </c>
      <c r="F383" s="115">
        <f>SUM(F385)</f>
        <v>10635</v>
      </c>
      <c r="G383" s="29"/>
    </row>
    <row r="384" spans="1:7" ht="37.5">
      <c r="A384" s="68" t="s">
        <v>54</v>
      </c>
      <c r="B384" s="63" t="s">
        <v>597</v>
      </c>
      <c r="C384" s="63" t="s">
        <v>596</v>
      </c>
      <c r="D384" s="32" t="s">
        <v>166</v>
      </c>
      <c r="E384" s="31" t="s">
        <v>56</v>
      </c>
      <c r="F384" s="116">
        <f>SUM(F385)</f>
        <v>10635</v>
      </c>
      <c r="G384" s="29"/>
    </row>
    <row r="385" spans="1:7" ht="56.25">
      <c r="A385" s="68" t="s">
        <v>170</v>
      </c>
      <c r="B385" s="63" t="s">
        <v>597</v>
      </c>
      <c r="C385" s="63" t="s">
        <v>596</v>
      </c>
      <c r="D385" s="32" t="s">
        <v>166</v>
      </c>
      <c r="E385" s="31" t="s">
        <v>57</v>
      </c>
      <c r="F385" s="116">
        <v>10635</v>
      </c>
      <c r="G385" s="29"/>
    </row>
    <row r="386" spans="1:7" ht="25.5" customHeight="1">
      <c r="A386" s="12" t="s">
        <v>624</v>
      </c>
      <c r="B386" s="13" t="s">
        <v>598</v>
      </c>
      <c r="C386" s="13" t="s">
        <v>6</v>
      </c>
      <c r="D386" s="37" t="s">
        <v>453</v>
      </c>
      <c r="E386" s="24" t="s">
        <v>8</v>
      </c>
      <c r="F386" s="73">
        <f>SUM(F391)</f>
        <v>1365</v>
      </c>
      <c r="G386" s="52"/>
    </row>
    <row r="387" spans="1:7" ht="0.75" customHeight="1">
      <c r="A387" s="1" t="s">
        <v>625</v>
      </c>
      <c r="B387" s="13" t="s">
        <v>598</v>
      </c>
      <c r="C387" s="13" t="s">
        <v>595</v>
      </c>
      <c r="D387" s="37" t="s">
        <v>453</v>
      </c>
      <c r="E387" s="24" t="s">
        <v>8</v>
      </c>
      <c r="F387" s="73"/>
      <c r="G387" s="52"/>
    </row>
    <row r="388" spans="1:7" ht="30.75" hidden="1">
      <c r="A388" s="16" t="s">
        <v>626</v>
      </c>
      <c r="B388" s="17" t="s">
        <v>598</v>
      </c>
      <c r="C388" s="17" t="s">
        <v>595</v>
      </c>
      <c r="D388" s="37" t="s">
        <v>453</v>
      </c>
      <c r="E388" s="21" t="s">
        <v>8</v>
      </c>
      <c r="F388" s="74"/>
      <c r="G388" s="29"/>
    </row>
    <row r="389" spans="1:7" ht="15.75" hidden="1">
      <c r="A389" s="16" t="s">
        <v>627</v>
      </c>
      <c r="B389" s="17" t="s">
        <v>598</v>
      </c>
      <c r="C389" s="17" t="s">
        <v>595</v>
      </c>
      <c r="D389" s="37" t="s">
        <v>453</v>
      </c>
      <c r="E389" s="21" t="s">
        <v>8</v>
      </c>
      <c r="F389" s="74"/>
      <c r="G389" s="29"/>
    </row>
    <row r="390" spans="1:7" ht="15.75" hidden="1">
      <c r="A390" s="16" t="s">
        <v>2</v>
      </c>
      <c r="B390" s="17" t="s">
        <v>598</v>
      </c>
      <c r="C390" s="17" t="s">
        <v>595</v>
      </c>
      <c r="D390" s="37" t="s">
        <v>453</v>
      </c>
      <c r="E390" s="21" t="s">
        <v>10</v>
      </c>
      <c r="F390" s="74"/>
      <c r="G390" s="29"/>
    </row>
    <row r="391" spans="1:7" ht="31.5">
      <c r="A391" s="1" t="s">
        <v>29</v>
      </c>
      <c r="B391" s="13" t="s">
        <v>598</v>
      </c>
      <c r="C391" s="13" t="s">
        <v>596</v>
      </c>
      <c r="D391" s="37" t="s">
        <v>453</v>
      </c>
      <c r="E391" s="24" t="s">
        <v>8</v>
      </c>
      <c r="F391" s="73">
        <f>SUM(F392)</f>
        <v>1365</v>
      </c>
      <c r="G391" s="52"/>
    </row>
    <row r="392" spans="1:7" ht="57" customHeight="1">
      <c r="A392" s="82" t="s">
        <v>501</v>
      </c>
      <c r="B392" s="13" t="s">
        <v>598</v>
      </c>
      <c r="C392" s="13" t="s">
        <v>596</v>
      </c>
      <c r="D392" s="42" t="s">
        <v>480</v>
      </c>
      <c r="E392" s="41" t="s">
        <v>8</v>
      </c>
      <c r="F392" s="73">
        <f>SUM(F393+F397)</f>
        <v>1365</v>
      </c>
      <c r="G392" s="52"/>
    </row>
    <row r="393" spans="1:7" ht="54" customHeight="1">
      <c r="A393" s="82" t="s">
        <v>478</v>
      </c>
      <c r="B393" s="13" t="s">
        <v>598</v>
      </c>
      <c r="C393" s="13" t="s">
        <v>596</v>
      </c>
      <c r="D393" s="42" t="s">
        <v>483</v>
      </c>
      <c r="E393" s="38" t="s">
        <v>8</v>
      </c>
      <c r="F393" s="115">
        <f>SUM(F394)</f>
        <v>1109</v>
      </c>
      <c r="G393" s="52"/>
    </row>
    <row r="394" spans="1:7" ht="54" customHeight="1">
      <c r="A394" s="58" t="s">
        <v>479</v>
      </c>
      <c r="B394" s="13" t="s">
        <v>598</v>
      </c>
      <c r="C394" s="13" t="s">
        <v>596</v>
      </c>
      <c r="D394" s="42" t="s">
        <v>483</v>
      </c>
      <c r="E394" s="38" t="s">
        <v>8</v>
      </c>
      <c r="F394" s="115">
        <f>SUM(F395)</f>
        <v>1109</v>
      </c>
      <c r="G394" s="52"/>
    </row>
    <row r="395" spans="1:7" ht="37.5">
      <c r="A395" s="65" t="s">
        <v>54</v>
      </c>
      <c r="B395" s="17" t="s">
        <v>598</v>
      </c>
      <c r="C395" s="17" t="s">
        <v>596</v>
      </c>
      <c r="D395" s="39" t="s">
        <v>167</v>
      </c>
      <c r="E395" s="32" t="s">
        <v>56</v>
      </c>
      <c r="F395" s="116">
        <f>SUM(F396)</f>
        <v>1109</v>
      </c>
      <c r="G395" s="52"/>
    </row>
    <row r="396" spans="1:7" ht="56.25">
      <c r="A396" s="65" t="s">
        <v>170</v>
      </c>
      <c r="B396" s="17" t="s">
        <v>598</v>
      </c>
      <c r="C396" s="17" t="s">
        <v>596</v>
      </c>
      <c r="D396" s="85" t="s">
        <v>167</v>
      </c>
      <c r="E396" s="32" t="s">
        <v>57</v>
      </c>
      <c r="F396" s="116">
        <v>1109</v>
      </c>
      <c r="G396" s="52"/>
    </row>
    <row r="397" spans="1:7" ht="36.75" customHeight="1">
      <c r="A397" s="82" t="s">
        <v>476</v>
      </c>
      <c r="B397" s="13" t="s">
        <v>598</v>
      </c>
      <c r="C397" s="13" t="s">
        <v>596</v>
      </c>
      <c r="D397" s="42" t="s">
        <v>484</v>
      </c>
      <c r="E397" s="38" t="s">
        <v>8</v>
      </c>
      <c r="F397" s="115">
        <f>SUM(F398)</f>
        <v>256</v>
      </c>
      <c r="G397" s="29"/>
    </row>
    <row r="398" spans="1:7" ht="39" customHeight="1">
      <c r="A398" s="58" t="s">
        <v>477</v>
      </c>
      <c r="B398" s="13" t="s">
        <v>598</v>
      </c>
      <c r="C398" s="13" t="s">
        <v>596</v>
      </c>
      <c r="D398" s="42" t="s">
        <v>168</v>
      </c>
      <c r="E398" s="38" t="s">
        <v>8</v>
      </c>
      <c r="F398" s="115">
        <f>SUM(F399)</f>
        <v>256</v>
      </c>
      <c r="G398" s="29"/>
    </row>
    <row r="399" spans="1:7" ht="37.5">
      <c r="A399" s="68" t="s">
        <v>54</v>
      </c>
      <c r="B399" s="17" t="s">
        <v>598</v>
      </c>
      <c r="C399" s="17" t="s">
        <v>596</v>
      </c>
      <c r="D399" s="85" t="s">
        <v>168</v>
      </c>
      <c r="E399" s="32" t="s">
        <v>56</v>
      </c>
      <c r="F399" s="116">
        <f>SUM(F400)</f>
        <v>256</v>
      </c>
      <c r="G399" s="29"/>
    </row>
    <row r="400" spans="1:7" ht="56.25">
      <c r="A400" s="68" t="s">
        <v>170</v>
      </c>
      <c r="B400" s="17" t="s">
        <v>598</v>
      </c>
      <c r="C400" s="17" t="s">
        <v>596</v>
      </c>
      <c r="D400" s="85" t="s">
        <v>168</v>
      </c>
      <c r="E400" s="32" t="s">
        <v>57</v>
      </c>
      <c r="F400" s="116">
        <v>256</v>
      </c>
      <c r="G400" s="29"/>
    </row>
    <row r="401" spans="1:7" ht="24" customHeight="1">
      <c r="A401" s="84" t="s">
        <v>628</v>
      </c>
      <c r="B401" s="13" t="s">
        <v>599</v>
      </c>
      <c r="C401" s="13" t="s">
        <v>6</v>
      </c>
      <c r="D401" s="37" t="s">
        <v>453</v>
      </c>
      <c r="E401" s="24" t="s">
        <v>8</v>
      </c>
      <c r="F401" s="73">
        <f>SUM(F402+F421+F474+F485+F524)</f>
        <v>1010578</v>
      </c>
      <c r="G401" s="73">
        <f>SUM(G402+G421+G474+G485+G524)</f>
        <v>589058</v>
      </c>
    </row>
    <row r="402" spans="1:7" ht="19.5" customHeight="1">
      <c r="A402" s="98" t="s">
        <v>629</v>
      </c>
      <c r="B402" s="13" t="s">
        <v>599</v>
      </c>
      <c r="C402" s="13" t="s">
        <v>7</v>
      </c>
      <c r="D402" s="37" t="s">
        <v>453</v>
      </c>
      <c r="E402" s="24" t="s">
        <v>8</v>
      </c>
      <c r="F402" s="115">
        <f>SUM(F403)</f>
        <v>375459.8</v>
      </c>
      <c r="G402" s="115">
        <f>SUM(G403)</f>
        <v>242389</v>
      </c>
    </row>
    <row r="403" spans="1:7" ht="56.25" customHeight="1">
      <c r="A403" s="82" t="s">
        <v>359</v>
      </c>
      <c r="B403" s="13" t="s">
        <v>599</v>
      </c>
      <c r="C403" s="13" t="s">
        <v>7</v>
      </c>
      <c r="D403" s="14" t="s">
        <v>490</v>
      </c>
      <c r="E403" s="24" t="s">
        <v>8</v>
      </c>
      <c r="F403" s="115">
        <f>SUM(F404)</f>
        <v>375459.8</v>
      </c>
      <c r="G403" s="115">
        <f>SUM(G404)</f>
        <v>242389</v>
      </c>
    </row>
    <row r="404" spans="1:7" ht="39" customHeight="1">
      <c r="A404" s="51" t="s">
        <v>77</v>
      </c>
      <c r="B404" s="13" t="s">
        <v>599</v>
      </c>
      <c r="C404" s="13" t="s">
        <v>7</v>
      </c>
      <c r="D404" s="33" t="s">
        <v>412</v>
      </c>
      <c r="E404" s="34" t="s">
        <v>8</v>
      </c>
      <c r="F404" s="115">
        <f>SUM(F405+F412+F417)</f>
        <v>375459.8</v>
      </c>
      <c r="G404" s="115">
        <f>SUM(G405+G412)</f>
        <v>242389</v>
      </c>
    </row>
    <row r="405" spans="1:7" ht="89.25" customHeight="1">
      <c r="A405" s="51" t="s">
        <v>410</v>
      </c>
      <c r="B405" s="13" t="s">
        <v>599</v>
      </c>
      <c r="C405" s="13" t="s">
        <v>7</v>
      </c>
      <c r="D405" s="33" t="s">
        <v>413</v>
      </c>
      <c r="E405" s="34" t="s">
        <v>8</v>
      </c>
      <c r="F405" s="115">
        <f>SUM(F406+F409)</f>
        <v>357380</v>
      </c>
      <c r="G405" s="115">
        <f>SUM(G406+G409)</f>
        <v>242389</v>
      </c>
    </row>
    <row r="406" spans="1:7" ht="57" customHeight="1">
      <c r="A406" s="55" t="s">
        <v>78</v>
      </c>
      <c r="B406" s="13" t="s">
        <v>599</v>
      </c>
      <c r="C406" s="13" t="s">
        <v>7</v>
      </c>
      <c r="D406" s="33" t="s">
        <v>414</v>
      </c>
      <c r="E406" s="34" t="s">
        <v>8</v>
      </c>
      <c r="F406" s="115">
        <f>SUM(F407)</f>
        <v>114991</v>
      </c>
      <c r="G406" s="52"/>
    </row>
    <row r="407" spans="1:7" ht="56.25">
      <c r="A407" s="97" t="s">
        <v>75</v>
      </c>
      <c r="B407" s="17" t="s">
        <v>599</v>
      </c>
      <c r="C407" s="17" t="s">
        <v>7</v>
      </c>
      <c r="D407" s="35" t="s">
        <v>414</v>
      </c>
      <c r="E407" s="43" t="s">
        <v>76</v>
      </c>
      <c r="F407" s="116">
        <f>SUM(F408)</f>
        <v>114991</v>
      </c>
      <c r="G407" s="52"/>
    </row>
    <row r="408" spans="1:7" ht="18.75">
      <c r="A408" s="97" t="s">
        <v>175</v>
      </c>
      <c r="B408" s="17" t="s">
        <v>599</v>
      </c>
      <c r="C408" s="17" t="s">
        <v>7</v>
      </c>
      <c r="D408" s="35" t="s">
        <v>414</v>
      </c>
      <c r="E408" s="43" t="s">
        <v>44</v>
      </c>
      <c r="F408" s="116">
        <v>114991</v>
      </c>
      <c r="G408" s="52"/>
    </row>
    <row r="409" spans="1:7" ht="234">
      <c r="A409" s="55" t="s">
        <v>365</v>
      </c>
      <c r="B409" s="13" t="s">
        <v>599</v>
      </c>
      <c r="C409" s="13" t="s">
        <v>7</v>
      </c>
      <c r="D409" s="33" t="s">
        <v>366</v>
      </c>
      <c r="E409" s="34" t="s">
        <v>8</v>
      </c>
      <c r="F409" s="115">
        <f>SUM(F410)</f>
        <v>242389</v>
      </c>
      <c r="G409" s="115">
        <f>SUM(G410)</f>
        <v>242389</v>
      </c>
    </row>
    <row r="410" spans="1:7" ht="56.25">
      <c r="A410" s="97" t="s">
        <v>75</v>
      </c>
      <c r="B410" s="17" t="s">
        <v>599</v>
      </c>
      <c r="C410" s="17" t="s">
        <v>7</v>
      </c>
      <c r="D410" s="35" t="s">
        <v>366</v>
      </c>
      <c r="E410" s="43" t="s">
        <v>76</v>
      </c>
      <c r="F410" s="116">
        <f>SUM(F411)</f>
        <v>242389</v>
      </c>
      <c r="G410" s="116">
        <f>SUM(G411)</f>
        <v>242389</v>
      </c>
    </row>
    <row r="411" spans="1:7" ht="18.75">
      <c r="A411" s="97" t="s">
        <v>175</v>
      </c>
      <c r="B411" s="17" t="s">
        <v>599</v>
      </c>
      <c r="C411" s="17" t="s">
        <v>7</v>
      </c>
      <c r="D411" s="35" t="s">
        <v>366</v>
      </c>
      <c r="E411" s="43" t="s">
        <v>44</v>
      </c>
      <c r="F411" s="116">
        <v>242389</v>
      </c>
      <c r="G411" s="116">
        <v>242389</v>
      </c>
    </row>
    <row r="412" spans="1:7" ht="59.25" customHeight="1">
      <c r="A412" s="51" t="s">
        <v>411</v>
      </c>
      <c r="B412" s="13" t="s">
        <v>599</v>
      </c>
      <c r="C412" s="13" t="s">
        <v>7</v>
      </c>
      <c r="D412" s="33" t="s">
        <v>415</v>
      </c>
      <c r="E412" s="34" t="s">
        <v>8</v>
      </c>
      <c r="F412" s="115">
        <f>SUM(F413)</f>
        <v>5581.8</v>
      </c>
      <c r="G412" s="52"/>
    </row>
    <row r="413" spans="1:7" ht="21" customHeight="1">
      <c r="A413" s="51" t="s">
        <v>79</v>
      </c>
      <c r="B413" s="13" t="s">
        <v>599</v>
      </c>
      <c r="C413" s="13" t="s">
        <v>7</v>
      </c>
      <c r="D413" s="33" t="s">
        <v>416</v>
      </c>
      <c r="E413" s="34" t="s">
        <v>8</v>
      </c>
      <c r="F413" s="115">
        <f>SUM(F415)</f>
        <v>5581.8</v>
      </c>
      <c r="G413" s="52"/>
    </row>
    <row r="414" spans="1:7" ht="58.5">
      <c r="A414" s="55" t="s">
        <v>185</v>
      </c>
      <c r="B414" s="13" t="s">
        <v>599</v>
      </c>
      <c r="C414" s="13" t="s">
        <v>7</v>
      </c>
      <c r="D414" s="33" t="s">
        <v>417</v>
      </c>
      <c r="E414" s="34" t="s">
        <v>8</v>
      </c>
      <c r="F414" s="115">
        <f>SUM(F415)</f>
        <v>5581.8</v>
      </c>
      <c r="G414" s="52"/>
    </row>
    <row r="415" spans="1:7" ht="56.25">
      <c r="A415" s="97" t="s">
        <v>75</v>
      </c>
      <c r="B415" s="17" t="s">
        <v>599</v>
      </c>
      <c r="C415" s="17" t="s">
        <v>7</v>
      </c>
      <c r="D415" s="35" t="s">
        <v>417</v>
      </c>
      <c r="E415" s="43" t="s">
        <v>76</v>
      </c>
      <c r="F415" s="116">
        <f>SUM(F416)</f>
        <v>5581.8</v>
      </c>
      <c r="G415" s="52"/>
    </row>
    <row r="416" spans="1:7" ht="18.75">
      <c r="A416" s="97" t="s">
        <v>175</v>
      </c>
      <c r="B416" s="17" t="s">
        <v>599</v>
      </c>
      <c r="C416" s="17" t="s">
        <v>7</v>
      </c>
      <c r="D416" s="35" t="s">
        <v>417</v>
      </c>
      <c r="E416" s="43" t="s">
        <v>44</v>
      </c>
      <c r="F416" s="116">
        <v>5581.8</v>
      </c>
      <c r="G416" s="52"/>
    </row>
    <row r="417" spans="1:7" ht="54" customHeight="1">
      <c r="A417" s="57" t="s">
        <v>418</v>
      </c>
      <c r="B417" s="13" t="s">
        <v>599</v>
      </c>
      <c r="C417" s="13" t="s">
        <v>7</v>
      </c>
      <c r="D417" s="33" t="s">
        <v>419</v>
      </c>
      <c r="E417" s="34" t="s">
        <v>8</v>
      </c>
      <c r="F417" s="115">
        <f>SUM(F418)</f>
        <v>12498</v>
      </c>
      <c r="G417" s="52"/>
    </row>
    <row r="418" spans="1:7" ht="57" customHeight="1">
      <c r="A418" s="55" t="s">
        <v>80</v>
      </c>
      <c r="B418" s="13" t="s">
        <v>599</v>
      </c>
      <c r="C418" s="13" t="s">
        <v>7</v>
      </c>
      <c r="D418" s="33" t="s">
        <v>420</v>
      </c>
      <c r="E418" s="34" t="s">
        <v>8</v>
      </c>
      <c r="F418" s="115">
        <f>SUM(F419)</f>
        <v>12498</v>
      </c>
      <c r="G418" s="52"/>
    </row>
    <row r="419" spans="1:7" ht="56.25">
      <c r="A419" s="97" t="s">
        <v>75</v>
      </c>
      <c r="B419" s="17" t="s">
        <v>599</v>
      </c>
      <c r="C419" s="17" t="s">
        <v>7</v>
      </c>
      <c r="D419" s="35" t="s">
        <v>420</v>
      </c>
      <c r="E419" s="43" t="s">
        <v>76</v>
      </c>
      <c r="F419" s="116">
        <f>SUM(F420)</f>
        <v>12498</v>
      </c>
      <c r="G419" s="52"/>
    </row>
    <row r="420" spans="1:7" ht="18.75">
      <c r="A420" s="97" t="s">
        <v>175</v>
      </c>
      <c r="B420" s="17" t="s">
        <v>599</v>
      </c>
      <c r="C420" s="17" t="s">
        <v>7</v>
      </c>
      <c r="D420" s="35" t="s">
        <v>420</v>
      </c>
      <c r="E420" s="43" t="s">
        <v>44</v>
      </c>
      <c r="F420" s="116">
        <v>12498</v>
      </c>
      <c r="G420" s="52"/>
    </row>
    <row r="421" spans="1:7" ht="24.75" customHeight="1">
      <c r="A421" s="1" t="s">
        <v>630</v>
      </c>
      <c r="B421" s="13" t="s">
        <v>599</v>
      </c>
      <c r="C421" s="13" t="s">
        <v>30</v>
      </c>
      <c r="D421" s="14" t="s">
        <v>453</v>
      </c>
      <c r="E421" s="13" t="s">
        <v>8</v>
      </c>
      <c r="F421" s="115">
        <f>SUM(F422+F468)</f>
        <v>508776.7</v>
      </c>
      <c r="G421" s="115">
        <f>SUM(G422)</f>
        <v>346669</v>
      </c>
    </row>
    <row r="422" spans="1:7" ht="51" customHeight="1">
      <c r="A422" s="82" t="s">
        <v>359</v>
      </c>
      <c r="B422" s="13" t="s">
        <v>599</v>
      </c>
      <c r="C422" s="13" t="s">
        <v>30</v>
      </c>
      <c r="D422" s="14" t="s">
        <v>490</v>
      </c>
      <c r="E422" s="13" t="s">
        <v>8</v>
      </c>
      <c r="F422" s="52">
        <f>SUM(F423)</f>
        <v>506611.7</v>
      </c>
      <c r="G422" s="52">
        <f>SUM(G423)</f>
        <v>346669</v>
      </c>
    </row>
    <row r="423" spans="1:7" ht="18.75">
      <c r="A423" s="51" t="s">
        <v>60</v>
      </c>
      <c r="B423" s="13" t="s">
        <v>599</v>
      </c>
      <c r="C423" s="13" t="s">
        <v>30</v>
      </c>
      <c r="D423" s="14" t="s">
        <v>491</v>
      </c>
      <c r="E423" s="13" t="s">
        <v>8</v>
      </c>
      <c r="F423" s="143">
        <f>SUM(F424+F431+F454+F461)</f>
        <v>506611.7</v>
      </c>
      <c r="G423" s="143">
        <f>SUM(G424+G431+G454)</f>
        <v>346669</v>
      </c>
    </row>
    <row r="424" spans="1:7" ht="53.25" customHeight="1">
      <c r="A424" s="51" t="s">
        <v>423</v>
      </c>
      <c r="B424" s="13" t="s">
        <v>599</v>
      </c>
      <c r="C424" s="13" t="s">
        <v>30</v>
      </c>
      <c r="D424" s="14" t="s">
        <v>424</v>
      </c>
      <c r="E424" s="13" t="s">
        <v>8</v>
      </c>
      <c r="F424" s="143">
        <f>SUM(F425+F428)</f>
        <v>401883</v>
      </c>
      <c r="G424" s="143">
        <f>SUM(G425+G428)</f>
        <v>325168</v>
      </c>
    </row>
    <row r="425" spans="1:7" ht="58.5">
      <c r="A425" s="55" t="s">
        <v>83</v>
      </c>
      <c r="B425" s="13" t="s">
        <v>599</v>
      </c>
      <c r="C425" s="13" t="s">
        <v>30</v>
      </c>
      <c r="D425" s="33" t="s">
        <v>425</v>
      </c>
      <c r="E425" s="34" t="s">
        <v>8</v>
      </c>
      <c r="F425" s="143">
        <f>SUM(F426)</f>
        <v>76715</v>
      </c>
      <c r="G425" s="76"/>
    </row>
    <row r="426" spans="1:7" ht="56.25">
      <c r="A426" s="87" t="s">
        <v>75</v>
      </c>
      <c r="B426" s="17" t="s">
        <v>599</v>
      </c>
      <c r="C426" s="17" t="s">
        <v>30</v>
      </c>
      <c r="D426" s="35" t="s">
        <v>425</v>
      </c>
      <c r="E426" s="36">
        <v>600</v>
      </c>
      <c r="F426" s="144">
        <f>SUM(F427)</f>
        <v>76715</v>
      </c>
      <c r="G426" s="75"/>
    </row>
    <row r="427" spans="1:7" ht="18.75">
      <c r="A427" s="87" t="s">
        <v>176</v>
      </c>
      <c r="B427" s="17" t="s">
        <v>599</v>
      </c>
      <c r="C427" s="17" t="s">
        <v>30</v>
      </c>
      <c r="D427" s="35" t="s">
        <v>425</v>
      </c>
      <c r="E427" s="36">
        <v>610</v>
      </c>
      <c r="F427" s="144">
        <v>76715</v>
      </c>
      <c r="G427" s="75"/>
    </row>
    <row r="428" spans="1:7" ht="297" customHeight="1">
      <c r="A428" s="55" t="s">
        <v>394</v>
      </c>
      <c r="B428" s="13" t="s">
        <v>599</v>
      </c>
      <c r="C428" s="13" t="s">
        <v>595</v>
      </c>
      <c r="D428" s="33" t="s">
        <v>395</v>
      </c>
      <c r="E428" s="34" t="s">
        <v>8</v>
      </c>
      <c r="F428" s="143">
        <f>SUM(F429)</f>
        <v>325168</v>
      </c>
      <c r="G428" s="143">
        <f>SUM(G429)</f>
        <v>325168</v>
      </c>
    </row>
    <row r="429" spans="1:7" ht="56.25">
      <c r="A429" s="87" t="s">
        <v>75</v>
      </c>
      <c r="B429" s="17" t="s">
        <v>599</v>
      </c>
      <c r="C429" s="17" t="s">
        <v>595</v>
      </c>
      <c r="D429" s="35" t="s">
        <v>395</v>
      </c>
      <c r="E429" s="36">
        <v>600</v>
      </c>
      <c r="F429" s="144">
        <f>SUM(F430)</f>
        <v>325168</v>
      </c>
      <c r="G429" s="144">
        <f>SUM(G430)</f>
        <v>325168</v>
      </c>
    </row>
    <row r="430" spans="1:7" ht="18.75">
      <c r="A430" s="87" t="s">
        <v>176</v>
      </c>
      <c r="B430" s="17" t="s">
        <v>599</v>
      </c>
      <c r="C430" s="17" t="s">
        <v>595</v>
      </c>
      <c r="D430" s="35" t="s">
        <v>395</v>
      </c>
      <c r="E430" s="36">
        <v>610</v>
      </c>
      <c r="F430" s="144">
        <v>325168</v>
      </c>
      <c r="G430" s="144">
        <v>325168</v>
      </c>
    </row>
    <row r="431" spans="1:7" ht="53.25" customHeight="1">
      <c r="A431" s="51" t="s">
        <v>426</v>
      </c>
      <c r="B431" s="13" t="s">
        <v>599</v>
      </c>
      <c r="C431" s="13" t="s">
        <v>30</v>
      </c>
      <c r="D431" s="33" t="s">
        <v>492</v>
      </c>
      <c r="E431" s="34" t="s">
        <v>8</v>
      </c>
      <c r="F431" s="143">
        <f>SUM(F432+F442+F445+F448+F451)</f>
        <v>37708.8</v>
      </c>
      <c r="G431" s="143">
        <f>SUM(G432+G445+G448+G451)</f>
        <v>21501</v>
      </c>
    </row>
    <row r="432" spans="1:7" ht="18.75">
      <c r="A432" s="51" t="s">
        <v>79</v>
      </c>
      <c r="B432" s="13" t="s">
        <v>599</v>
      </c>
      <c r="C432" s="13" t="s">
        <v>30</v>
      </c>
      <c r="D432" s="33" t="s">
        <v>427</v>
      </c>
      <c r="E432" s="34" t="s">
        <v>8</v>
      </c>
      <c r="F432" s="143">
        <f>SUM(F433+F436+F439)</f>
        <v>13721.8</v>
      </c>
      <c r="G432" s="143">
        <f>SUM(G433+G436+G439)</f>
        <v>0</v>
      </c>
    </row>
    <row r="433" spans="1:7" ht="58.5">
      <c r="A433" s="55" t="s">
        <v>178</v>
      </c>
      <c r="B433" s="13" t="s">
        <v>599</v>
      </c>
      <c r="C433" s="13" t="s">
        <v>595</v>
      </c>
      <c r="D433" s="33" t="s">
        <v>428</v>
      </c>
      <c r="E433" s="34" t="s">
        <v>8</v>
      </c>
      <c r="F433" s="143">
        <f>SUM(F434)</f>
        <v>10641.8</v>
      </c>
      <c r="G433" s="76"/>
    </row>
    <row r="434" spans="1:7" ht="56.25">
      <c r="A434" s="87" t="s">
        <v>75</v>
      </c>
      <c r="B434" s="17" t="s">
        <v>599</v>
      </c>
      <c r="C434" s="17" t="s">
        <v>595</v>
      </c>
      <c r="D434" s="35" t="s">
        <v>428</v>
      </c>
      <c r="E434" s="36">
        <v>600</v>
      </c>
      <c r="F434" s="144">
        <f>SUM(F435)</f>
        <v>10641.8</v>
      </c>
      <c r="G434" s="76"/>
    </row>
    <row r="435" spans="1:7" ht="18.75">
      <c r="A435" s="87" t="s">
        <v>176</v>
      </c>
      <c r="B435" s="17" t="s">
        <v>599</v>
      </c>
      <c r="C435" s="17" t="s">
        <v>595</v>
      </c>
      <c r="D435" s="35" t="s">
        <v>428</v>
      </c>
      <c r="E435" s="36">
        <v>610</v>
      </c>
      <c r="F435" s="144">
        <v>10641.8</v>
      </c>
      <c r="G435" s="76"/>
    </row>
    <row r="436" spans="1:7" ht="65.25" customHeight="1">
      <c r="A436" s="55" t="s">
        <v>13</v>
      </c>
      <c r="B436" s="13" t="s">
        <v>599</v>
      </c>
      <c r="C436" s="13" t="s">
        <v>595</v>
      </c>
      <c r="D436" s="33" t="s">
        <v>14</v>
      </c>
      <c r="E436" s="34" t="s">
        <v>8</v>
      </c>
      <c r="F436" s="143">
        <f>SUM(F437)</f>
        <v>2424</v>
      </c>
      <c r="G436" s="76"/>
    </row>
    <row r="437" spans="1:7" ht="56.25">
      <c r="A437" s="87" t="s">
        <v>75</v>
      </c>
      <c r="B437" s="17" t="s">
        <v>599</v>
      </c>
      <c r="C437" s="17" t="s">
        <v>595</v>
      </c>
      <c r="D437" s="35" t="s">
        <v>14</v>
      </c>
      <c r="E437" s="36">
        <v>600</v>
      </c>
      <c r="F437" s="144">
        <f>SUM(F438)</f>
        <v>2424</v>
      </c>
      <c r="G437" s="76"/>
    </row>
    <row r="438" spans="1:7" ht="18.75">
      <c r="A438" s="87" t="s">
        <v>176</v>
      </c>
      <c r="B438" s="17" t="s">
        <v>599</v>
      </c>
      <c r="C438" s="17" t="s">
        <v>595</v>
      </c>
      <c r="D438" s="35" t="s">
        <v>14</v>
      </c>
      <c r="E438" s="36">
        <v>610</v>
      </c>
      <c r="F438" s="144">
        <v>2424</v>
      </c>
      <c r="G438" s="76"/>
    </row>
    <row r="439" spans="1:7" ht="58.5">
      <c r="A439" s="55" t="s">
        <v>177</v>
      </c>
      <c r="B439" s="13" t="s">
        <v>599</v>
      </c>
      <c r="C439" s="13" t="s">
        <v>595</v>
      </c>
      <c r="D439" s="33" t="s">
        <v>429</v>
      </c>
      <c r="E439" s="34" t="s">
        <v>8</v>
      </c>
      <c r="F439" s="143">
        <f>SUM(F440)</f>
        <v>656</v>
      </c>
      <c r="G439" s="76"/>
    </row>
    <row r="440" spans="1:7" ht="56.25">
      <c r="A440" s="87" t="s">
        <v>75</v>
      </c>
      <c r="B440" s="17" t="s">
        <v>599</v>
      </c>
      <c r="C440" s="17" t="s">
        <v>595</v>
      </c>
      <c r="D440" s="35" t="s">
        <v>429</v>
      </c>
      <c r="E440" s="36">
        <v>600</v>
      </c>
      <c r="F440" s="144">
        <f>SUM(F441)</f>
        <v>656</v>
      </c>
      <c r="G440" s="76"/>
    </row>
    <row r="441" spans="1:7" ht="18.75">
      <c r="A441" s="87" t="s">
        <v>176</v>
      </c>
      <c r="B441" s="17" t="s">
        <v>599</v>
      </c>
      <c r="C441" s="17" t="s">
        <v>595</v>
      </c>
      <c r="D441" s="35" t="s">
        <v>429</v>
      </c>
      <c r="E441" s="36">
        <v>610</v>
      </c>
      <c r="F441" s="144">
        <v>656</v>
      </c>
      <c r="G441" s="76"/>
    </row>
    <row r="442" spans="1:7" ht="97.5">
      <c r="A442" s="55" t="s">
        <v>430</v>
      </c>
      <c r="B442" s="13" t="s">
        <v>599</v>
      </c>
      <c r="C442" s="13" t="s">
        <v>595</v>
      </c>
      <c r="D442" s="33" t="s">
        <v>15</v>
      </c>
      <c r="E442" s="34" t="s">
        <v>8</v>
      </c>
      <c r="F442" s="143">
        <f>SUM(F443)</f>
        <v>1243</v>
      </c>
      <c r="G442" s="76"/>
    </row>
    <row r="443" spans="1:7" ht="56.25">
      <c r="A443" s="87" t="s">
        <v>75</v>
      </c>
      <c r="B443" s="17" t="s">
        <v>599</v>
      </c>
      <c r="C443" s="17" t="s">
        <v>595</v>
      </c>
      <c r="D443" s="35" t="s">
        <v>15</v>
      </c>
      <c r="E443" s="36">
        <v>600</v>
      </c>
      <c r="F443" s="144">
        <f>SUM(F444)</f>
        <v>1243</v>
      </c>
      <c r="G443" s="76"/>
    </row>
    <row r="444" spans="1:7" ht="18.75">
      <c r="A444" s="87" t="s">
        <v>176</v>
      </c>
      <c r="B444" s="17" t="s">
        <v>599</v>
      </c>
      <c r="C444" s="17" t="s">
        <v>595</v>
      </c>
      <c r="D444" s="35" t="s">
        <v>15</v>
      </c>
      <c r="E444" s="36">
        <v>610</v>
      </c>
      <c r="F444" s="144">
        <v>1243</v>
      </c>
      <c r="G444" s="76"/>
    </row>
    <row r="445" spans="1:7" ht="175.5">
      <c r="A445" s="55" t="s">
        <v>90</v>
      </c>
      <c r="B445" s="13" t="s">
        <v>599</v>
      </c>
      <c r="C445" s="13" t="s">
        <v>595</v>
      </c>
      <c r="D445" s="33" t="s">
        <v>396</v>
      </c>
      <c r="E445" s="34" t="s">
        <v>8</v>
      </c>
      <c r="F445" s="143">
        <f>SUM(F446)</f>
        <v>20990</v>
      </c>
      <c r="G445" s="143">
        <f>SUM(G446)</f>
        <v>20990</v>
      </c>
    </row>
    <row r="446" spans="1:7" ht="56.25">
      <c r="A446" s="87" t="s">
        <v>75</v>
      </c>
      <c r="B446" s="17" t="s">
        <v>599</v>
      </c>
      <c r="C446" s="17" t="s">
        <v>595</v>
      </c>
      <c r="D446" s="35" t="s">
        <v>396</v>
      </c>
      <c r="E446" s="36">
        <v>600</v>
      </c>
      <c r="F446" s="144">
        <f>SUM(F447)</f>
        <v>20990</v>
      </c>
      <c r="G446" s="144">
        <f>SUM(G447)</f>
        <v>20990</v>
      </c>
    </row>
    <row r="447" spans="1:7" ht="18.75">
      <c r="A447" s="87" t="s">
        <v>176</v>
      </c>
      <c r="B447" s="17" t="s">
        <v>599</v>
      </c>
      <c r="C447" s="17" t="s">
        <v>595</v>
      </c>
      <c r="D447" s="35" t="s">
        <v>396</v>
      </c>
      <c r="E447" s="36">
        <v>610</v>
      </c>
      <c r="F447" s="144">
        <v>20990</v>
      </c>
      <c r="G447" s="144">
        <v>20990</v>
      </c>
    </row>
    <row r="448" spans="1:7" ht="117">
      <c r="A448" s="55" t="s">
        <v>91</v>
      </c>
      <c r="B448" s="13" t="s">
        <v>599</v>
      </c>
      <c r="C448" s="13" t="s">
        <v>595</v>
      </c>
      <c r="D448" s="33" t="s">
        <v>397</v>
      </c>
      <c r="E448" s="34" t="s">
        <v>8</v>
      </c>
      <c r="F448" s="143">
        <f>SUM(F449)</f>
        <v>511</v>
      </c>
      <c r="G448" s="143">
        <f>SUM(G449)</f>
        <v>511</v>
      </c>
    </row>
    <row r="449" spans="1:7" ht="56.25">
      <c r="A449" s="87" t="s">
        <v>75</v>
      </c>
      <c r="B449" s="17" t="s">
        <v>599</v>
      </c>
      <c r="C449" s="17" t="s">
        <v>595</v>
      </c>
      <c r="D449" s="35" t="s">
        <v>397</v>
      </c>
      <c r="E449" s="36">
        <v>600</v>
      </c>
      <c r="F449" s="144">
        <f>SUM(F450)</f>
        <v>511</v>
      </c>
      <c r="G449" s="144">
        <f>SUM(G450)</f>
        <v>511</v>
      </c>
    </row>
    <row r="450" spans="1:7" ht="18.75">
      <c r="A450" s="87" t="s">
        <v>176</v>
      </c>
      <c r="B450" s="17" t="s">
        <v>599</v>
      </c>
      <c r="C450" s="17" t="s">
        <v>595</v>
      </c>
      <c r="D450" s="35" t="s">
        <v>397</v>
      </c>
      <c r="E450" s="36">
        <v>610</v>
      </c>
      <c r="F450" s="144">
        <v>511</v>
      </c>
      <c r="G450" s="144">
        <v>511</v>
      </c>
    </row>
    <row r="451" spans="1:7" ht="97.5">
      <c r="A451" s="55" t="s">
        <v>434</v>
      </c>
      <c r="B451" s="13" t="s">
        <v>599</v>
      </c>
      <c r="C451" s="13" t="s">
        <v>595</v>
      </c>
      <c r="D451" s="33" t="s">
        <v>398</v>
      </c>
      <c r="E451" s="34" t="s">
        <v>8</v>
      </c>
      <c r="F451" s="143">
        <f>SUM(F452)</f>
        <v>1243</v>
      </c>
      <c r="G451" s="143"/>
    </row>
    <row r="452" spans="1:7" ht="56.25">
      <c r="A452" s="83" t="s">
        <v>75</v>
      </c>
      <c r="B452" s="17" t="s">
        <v>599</v>
      </c>
      <c r="C452" s="17" t="s">
        <v>595</v>
      </c>
      <c r="D452" s="35" t="s">
        <v>398</v>
      </c>
      <c r="E452" s="36">
        <v>600</v>
      </c>
      <c r="F452" s="144">
        <f>SUM(F453)</f>
        <v>1243</v>
      </c>
      <c r="G452" s="144"/>
    </row>
    <row r="453" spans="1:7" ht="18.75">
      <c r="A453" s="83" t="s">
        <v>176</v>
      </c>
      <c r="B453" s="17" t="s">
        <v>599</v>
      </c>
      <c r="C453" s="17" t="s">
        <v>595</v>
      </c>
      <c r="D453" s="35" t="s">
        <v>398</v>
      </c>
      <c r="E453" s="36">
        <v>610</v>
      </c>
      <c r="F453" s="144">
        <v>1243</v>
      </c>
      <c r="G453" s="144"/>
    </row>
    <row r="454" spans="1:7" ht="87.75" customHeight="1">
      <c r="A454" s="57" t="s">
        <v>431</v>
      </c>
      <c r="B454" s="13" t="s">
        <v>599</v>
      </c>
      <c r="C454" s="13" t="s">
        <v>595</v>
      </c>
      <c r="D454" s="33" t="s">
        <v>432</v>
      </c>
      <c r="E454" s="34" t="s">
        <v>8</v>
      </c>
      <c r="F454" s="143">
        <f>SUM(F455+F458)</f>
        <v>11585.9</v>
      </c>
      <c r="G454" s="76"/>
    </row>
    <row r="455" spans="1:7" ht="58.5">
      <c r="A455" s="55" t="s">
        <v>87</v>
      </c>
      <c r="B455" s="13" t="s">
        <v>599</v>
      </c>
      <c r="C455" s="13" t="s">
        <v>595</v>
      </c>
      <c r="D455" s="33" t="s">
        <v>433</v>
      </c>
      <c r="E455" s="34" t="s">
        <v>8</v>
      </c>
      <c r="F455" s="143">
        <f>SUM(F456)</f>
        <v>9905.9</v>
      </c>
      <c r="G455" s="29"/>
    </row>
    <row r="456" spans="1:7" ht="56.25">
      <c r="A456" s="87" t="s">
        <v>75</v>
      </c>
      <c r="B456" s="17" t="s">
        <v>599</v>
      </c>
      <c r="C456" s="17" t="s">
        <v>595</v>
      </c>
      <c r="D456" s="35" t="s">
        <v>433</v>
      </c>
      <c r="E456" s="36">
        <v>600</v>
      </c>
      <c r="F456" s="144">
        <f>SUM(F457)</f>
        <v>9905.9</v>
      </c>
      <c r="G456" s="29"/>
    </row>
    <row r="457" spans="1:7" ht="18.75">
      <c r="A457" s="87" t="s">
        <v>176</v>
      </c>
      <c r="B457" s="17" t="s">
        <v>599</v>
      </c>
      <c r="C457" s="17" t="s">
        <v>595</v>
      </c>
      <c r="D457" s="35" t="s">
        <v>433</v>
      </c>
      <c r="E457" s="36">
        <v>610</v>
      </c>
      <c r="F457" s="144">
        <v>9905.9</v>
      </c>
      <c r="G457" s="29"/>
    </row>
    <row r="458" spans="1:7" ht="97.5">
      <c r="A458" s="162" t="s">
        <v>583</v>
      </c>
      <c r="B458" s="13" t="s">
        <v>599</v>
      </c>
      <c r="C458" s="13" t="s">
        <v>595</v>
      </c>
      <c r="D458" s="33" t="s">
        <v>584</v>
      </c>
      <c r="E458" s="34" t="s">
        <v>8</v>
      </c>
      <c r="F458" s="164">
        <f>SUM(F459)</f>
        <v>1680</v>
      </c>
      <c r="G458" s="29"/>
    </row>
    <row r="459" spans="1:7" ht="56.25">
      <c r="A459" s="163" t="s">
        <v>75</v>
      </c>
      <c r="B459" s="17" t="s">
        <v>599</v>
      </c>
      <c r="C459" s="17" t="s">
        <v>595</v>
      </c>
      <c r="D459" s="35" t="s">
        <v>584</v>
      </c>
      <c r="E459" s="44">
        <v>600</v>
      </c>
      <c r="F459" s="165">
        <f>SUM(F460)</f>
        <v>1680</v>
      </c>
      <c r="G459" s="29"/>
    </row>
    <row r="460" spans="1:7" ht="18.75">
      <c r="A460" s="163" t="s">
        <v>176</v>
      </c>
      <c r="B460" s="17" t="s">
        <v>599</v>
      </c>
      <c r="C460" s="17" t="s">
        <v>595</v>
      </c>
      <c r="D460" s="35" t="s">
        <v>584</v>
      </c>
      <c r="E460" s="44">
        <v>610</v>
      </c>
      <c r="F460" s="165">
        <v>1680</v>
      </c>
      <c r="G460" s="29"/>
    </row>
    <row r="461" spans="1:7" ht="93.75">
      <c r="A461" s="51" t="s">
        <v>460</v>
      </c>
      <c r="B461" s="60" t="s">
        <v>599</v>
      </c>
      <c r="C461" s="60" t="s">
        <v>595</v>
      </c>
      <c r="D461" s="107" t="s">
        <v>461</v>
      </c>
      <c r="E461" s="107" t="s">
        <v>8</v>
      </c>
      <c r="F461" s="143">
        <f>SUM(F462+F465)</f>
        <v>55434</v>
      </c>
      <c r="G461" s="29"/>
    </row>
    <row r="462" spans="1:7" ht="39">
      <c r="A462" s="151" t="s">
        <v>139</v>
      </c>
      <c r="B462" s="60" t="s">
        <v>599</v>
      </c>
      <c r="C462" s="60" t="s">
        <v>595</v>
      </c>
      <c r="D462" s="33" t="s">
        <v>140</v>
      </c>
      <c r="E462" s="107" t="s">
        <v>8</v>
      </c>
      <c r="F462" s="154">
        <f>SUM(F463)</f>
        <v>52050</v>
      </c>
      <c r="G462" s="29"/>
    </row>
    <row r="463" spans="1:7" ht="56.25">
      <c r="A463" s="152" t="s">
        <v>553</v>
      </c>
      <c r="B463" s="63" t="s">
        <v>599</v>
      </c>
      <c r="C463" s="63" t="s">
        <v>595</v>
      </c>
      <c r="D463" s="35" t="s">
        <v>140</v>
      </c>
      <c r="E463" s="44">
        <v>400</v>
      </c>
      <c r="F463" s="155">
        <f>SUM(F464)</f>
        <v>52050</v>
      </c>
      <c r="G463" s="29"/>
    </row>
    <row r="464" spans="1:7" ht="18.75">
      <c r="A464" s="153" t="s">
        <v>554</v>
      </c>
      <c r="B464" s="63" t="s">
        <v>599</v>
      </c>
      <c r="C464" s="63" t="s">
        <v>595</v>
      </c>
      <c r="D464" s="35" t="s">
        <v>140</v>
      </c>
      <c r="E464" s="44">
        <v>410</v>
      </c>
      <c r="F464" s="155">
        <v>52050</v>
      </c>
      <c r="G464" s="29"/>
    </row>
    <row r="465" spans="1:7" ht="78">
      <c r="A465" s="55" t="s">
        <v>16</v>
      </c>
      <c r="B465" s="60" t="s">
        <v>599</v>
      </c>
      <c r="C465" s="60" t="s">
        <v>595</v>
      </c>
      <c r="D465" s="129" t="s">
        <v>17</v>
      </c>
      <c r="E465" s="107" t="s">
        <v>8</v>
      </c>
      <c r="F465" s="143">
        <f>SUM(F466)</f>
        <v>3384</v>
      </c>
      <c r="G465" s="29"/>
    </row>
    <row r="466" spans="1:7" ht="56.25">
      <c r="A466" s="95" t="s">
        <v>553</v>
      </c>
      <c r="B466" s="63" t="s">
        <v>599</v>
      </c>
      <c r="C466" s="63" t="s">
        <v>595</v>
      </c>
      <c r="D466" s="132" t="s">
        <v>17</v>
      </c>
      <c r="E466" s="133">
        <v>400</v>
      </c>
      <c r="F466" s="144">
        <f>SUM(F467)</f>
        <v>3384</v>
      </c>
      <c r="G466" s="29"/>
    </row>
    <row r="467" spans="1:7" ht="18.75">
      <c r="A467" s="56" t="s">
        <v>554</v>
      </c>
      <c r="B467" s="63" t="s">
        <v>599</v>
      </c>
      <c r="C467" s="63" t="s">
        <v>595</v>
      </c>
      <c r="D467" s="132" t="s">
        <v>17</v>
      </c>
      <c r="E467" s="133">
        <v>410</v>
      </c>
      <c r="F467" s="144">
        <v>3384</v>
      </c>
      <c r="G467" s="29"/>
    </row>
    <row r="468" spans="1:7" ht="112.5">
      <c r="A468" s="96" t="s">
        <v>260</v>
      </c>
      <c r="B468" s="13" t="s">
        <v>599</v>
      </c>
      <c r="C468" s="13" t="s">
        <v>595</v>
      </c>
      <c r="D468" s="33" t="s">
        <v>262</v>
      </c>
      <c r="E468" s="34" t="s">
        <v>8</v>
      </c>
      <c r="F468" s="154">
        <f>SUM(F469)</f>
        <v>2165</v>
      </c>
      <c r="G468" s="29"/>
    </row>
    <row r="469" spans="1:7" ht="120.75" customHeight="1">
      <c r="A469" s="156" t="s">
        <v>567</v>
      </c>
      <c r="B469" s="13" t="s">
        <v>599</v>
      </c>
      <c r="C469" s="13" t="s">
        <v>595</v>
      </c>
      <c r="D469" s="108" t="s">
        <v>474</v>
      </c>
      <c r="E469" s="34" t="s">
        <v>8</v>
      </c>
      <c r="F469" s="154">
        <f>SUM(F470)</f>
        <v>2165</v>
      </c>
      <c r="G469" s="29"/>
    </row>
    <row r="470" spans="1:7" ht="93.75">
      <c r="A470" s="156" t="s">
        <v>568</v>
      </c>
      <c r="B470" s="13" t="s">
        <v>599</v>
      </c>
      <c r="C470" s="13" t="s">
        <v>595</v>
      </c>
      <c r="D470" s="108" t="s">
        <v>475</v>
      </c>
      <c r="E470" s="34" t="s">
        <v>8</v>
      </c>
      <c r="F470" s="154">
        <f>SUM(F471)</f>
        <v>2165</v>
      </c>
      <c r="G470" s="29"/>
    </row>
    <row r="471" spans="1:7" ht="78">
      <c r="A471" s="151" t="s">
        <v>141</v>
      </c>
      <c r="B471" s="13" t="s">
        <v>599</v>
      </c>
      <c r="C471" s="13" t="s">
        <v>595</v>
      </c>
      <c r="D471" s="108" t="s">
        <v>142</v>
      </c>
      <c r="E471" s="34" t="s">
        <v>8</v>
      </c>
      <c r="F471" s="154">
        <f>SUM(F472)</f>
        <v>2165</v>
      </c>
      <c r="G471" s="29"/>
    </row>
    <row r="472" spans="1:7" ht="37.5">
      <c r="A472" s="157" t="s">
        <v>54</v>
      </c>
      <c r="B472" s="17" t="s">
        <v>599</v>
      </c>
      <c r="C472" s="17" t="s">
        <v>595</v>
      </c>
      <c r="D472" s="110" t="s">
        <v>142</v>
      </c>
      <c r="E472" s="110" t="s">
        <v>56</v>
      </c>
      <c r="F472" s="155">
        <f>SUM(F473)</f>
        <v>2165</v>
      </c>
      <c r="G472" s="29"/>
    </row>
    <row r="473" spans="1:7" ht="56.25">
      <c r="A473" s="157" t="s">
        <v>170</v>
      </c>
      <c r="B473" s="17" t="s">
        <v>599</v>
      </c>
      <c r="C473" s="17" t="s">
        <v>595</v>
      </c>
      <c r="D473" s="110" t="s">
        <v>142</v>
      </c>
      <c r="E473" s="110" t="s">
        <v>57</v>
      </c>
      <c r="F473" s="155">
        <v>2165</v>
      </c>
      <c r="G473" s="29"/>
    </row>
    <row r="474" spans="1:7" ht="36">
      <c r="A474" s="106" t="s">
        <v>399</v>
      </c>
      <c r="B474" s="13" t="s">
        <v>599</v>
      </c>
      <c r="C474" s="13" t="s">
        <v>596</v>
      </c>
      <c r="D474" s="33" t="s">
        <v>453</v>
      </c>
      <c r="E474" s="45" t="s">
        <v>8</v>
      </c>
      <c r="F474" s="143">
        <f>SUM(F475)</f>
        <v>90561.5</v>
      </c>
      <c r="G474" s="29"/>
    </row>
    <row r="475" spans="1:7" ht="75">
      <c r="A475" s="82" t="s">
        <v>359</v>
      </c>
      <c r="B475" s="13" t="s">
        <v>599</v>
      </c>
      <c r="C475" s="13" t="s">
        <v>596</v>
      </c>
      <c r="D475" s="33" t="s">
        <v>490</v>
      </c>
      <c r="E475" s="45" t="s">
        <v>8</v>
      </c>
      <c r="F475" s="143">
        <f>SUM(F476)</f>
        <v>90561.5</v>
      </c>
      <c r="G475" s="29"/>
    </row>
    <row r="476" spans="1:7" ht="56.25">
      <c r="A476" s="53" t="s">
        <v>88</v>
      </c>
      <c r="B476" s="13" t="s">
        <v>599</v>
      </c>
      <c r="C476" s="13" t="s">
        <v>596</v>
      </c>
      <c r="D476" s="33" t="s">
        <v>437</v>
      </c>
      <c r="E476" s="34" t="s">
        <v>8</v>
      </c>
      <c r="F476" s="143">
        <f>SUM(F477)</f>
        <v>90561.5</v>
      </c>
      <c r="G476" s="29"/>
    </row>
    <row r="477" spans="1:7" ht="93.75">
      <c r="A477" s="53" t="s">
        <v>436</v>
      </c>
      <c r="B477" s="13" t="s">
        <v>599</v>
      </c>
      <c r="C477" s="13" t="s">
        <v>596</v>
      </c>
      <c r="D477" s="33" t="s">
        <v>438</v>
      </c>
      <c r="E477" s="34" t="s">
        <v>8</v>
      </c>
      <c r="F477" s="143">
        <f>SUM(F478+F481)</f>
        <v>90561.5</v>
      </c>
      <c r="G477" s="29"/>
    </row>
    <row r="478" spans="1:7" ht="58.5">
      <c r="A478" s="101" t="s">
        <v>89</v>
      </c>
      <c r="B478" s="13" t="s">
        <v>599</v>
      </c>
      <c r="C478" s="13" t="s">
        <v>596</v>
      </c>
      <c r="D478" s="33" t="s">
        <v>439</v>
      </c>
      <c r="E478" s="34" t="s">
        <v>8</v>
      </c>
      <c r="F478" s="143">
        <f>SUM(F479)</f>
        <v>89726.5</v>
      </c>
      <c r="G478" s="29"/>
    </row>
    <row r="479" spans="1:7" ht="56.25">
      <c r="A479" s="140" t="s">
        <v>75</v>
      </c>
      <c r="B479" s="17" t="s">
        <v>599</v>
      </c>
      <c r="C479" s="17" t="s">
        <v>596</v>
      </c>
      <c r="D479" s="35" t="s">
        <v>439</v>
      </c>
      <c r="E479" s="36">
        <v>600</v>
      </c>
      <c r="F479" s="144">
        <f>SUM(F480)</f>
        <v>89726.5</v>
      </c>
      <c r="G479" s="29"/>
    </row>
    <row r="480" spans="1:7" ht="18.75">
      <c r="A480" s="140" t="s">
        <v>176</v>
      </c>
      <c r="B480" s="17" t="s">
        <v>599</v>
      </c>
      <c r="C480" s="17" t="s">
        <v>596</v>
      </c>
      <c r="D480" s="35" t="s">
        <v>439</v>
      </c>
      <c r="E480" s="36">
        <v>610</v>
      </c>
      <c r="F480" s="144">
        <v>89726.5</v>
      </c>
      <c r="G480" s="29"/>
    </row>
    <row r="481" spans="1:7" ht="75">
      <c r="A481" s="57" t="s">
        <v>440</v>
      </c>
      <c r="B481" s="13" t="s">
        <v>599</v>
      </c>
      <c r="C481" s="13" t="s">
        <v>596</v>
      </c>
      <c r="D481" s="33" t="s">
        <v>441</v>
      </c>
      <c r="E481" s="34" t="s">
        <v>8</v>
      </c>
      <c r="F481" s="143">
        <f>SUM(F482)</f>
        <v>835</v>
      </c>
      <c r="G481" s="29"/>
    </row>
    <row r="482" spans="1:7" ht="66" customHeight="1">
      <c r="A482" s="55" t="s">
        <v>179</v>
      </c>
      <c r="B482" s="13" t="s">
        <v>599</v>
      </c>
      <c r="C482" s="13" t="s">
        <v>596</v>
      </c>
      <c r="D482" s="33" t="s">
        <v>442</v>
      </c>
      <c r="E482" s="34" t="s">
        <v>8</v>
      </c>
      <c r="F482" s="143">
        <f>SUM(F483)</f>
        <v>835</v>
      </c>
      <c r="G482" s="29"/>
    </row>
    <row r="483" spans="1:7" ht="66.75" customHeight="1">
      <c r="A483" s="65" t="s">
        <v>75</v>
      </c>
      <c r="B483" s="17" t="s">
        <v>599</v>
      </c>
      <c r="C483" s="17" t="s">
        <v>596</v>
      </c>
      <c r="D483" s="35" t="s">
        <v>442</v>
      </c>
      <c r="E483" s="44">
        <v>600</v>
      </c>
      <c r="F483" s="144">
        <f>SUM(F484)</f>
        <v>835</v>
      </c>
      <c r="G483" s="29"/>
    </row>
    <row r="484" spans="1:7" ht="32.25" customHeight="1">
      <c r="A484" s="65" t="s">
        <v>175</v>
      </c>
      <c r="B484" s="17" t="s">
        <v>599</v>
      </c>
      <c r="C484" s="17" t="s">
        <v>596</v>
      </c>
      <c r="D484" s="35" t="s">
        <v>442</v>
      </c>
      <c r="E484" s="44">
        <v>610</v>
      </c>
      <c r="F484" s="144">
        <v>835</v>
      </c>
      <c r="G484" s="29"/>
    </row>
    <row r="485" spans="1:7" ht="33" customHeight="1">
      <c r="A485" s="98" t="s">
        <v>400</v>
      </c>
      <c r="B485" s="13" t="s">
        <v>599</v>
      </c>
      <c r="C485" s="13" t="s">
        <v>599</v>
      </c>
      <c r="D485" s="14" t="s">
        <v>453</v>
      </c>
      <c r="E485" s="13" t="s">
        <v>8</v>
      </c>
      <c r="F485" s="52">
        <f>SUM(F486+F503)</f>
        <v>10917</v>
      </c>
      <c r="G485" s="52"/>
    </row>
    <row r="486" spans="1:7" ht="56.25">
      <c r="A486" s="82" t="s">
        <v>401</v>
      </c>
      <c r="B486" s="13" t="s">
        <v>599</v>
      </c>
      <c r="C486" s="13" t="s">
        <v>599</v>
      </c>
      <c r="D486" s="42" t="s">
        <v>487</v>
      </c>
      <c r="E486" s="13" t="s">
        <v>8</v>
      </c>
      <c r="F486" s="115">
        <f>SUM(F487)</f>
        <v>5575</v>
      </c>
      <c r="G486" s="52"/>
    </row>
    <row r="487" spans="1:7" ht="37.5">
      <c r="A487" s="57" t="s">
        <v>205</v>
      </c>
      <c r="B487" s="13" t="s">
        <v>599</v>
      </c>
      <c r="C487" s="13" t="s">
        <v>599</v>
      </c>
      <c r="D487" s="37" t="s">
        <v>18</v>
      </c>
      <c r="E487" s="38" t="s">
        <v>8</v>
      </c>
      <c r="F487" s="115">
        <f>SUM(F488+F499)</f>
        <v>5575</v>
      </c>
      <c r="G487" s="52"/>
    </row>
    <row r="488" spans="1:7" ht="75" customHeight="1">
      <c r="A488" s="57" t="s">
        <v>443</v>
      </c>
      <c r="B488" s="13" t="s">
        <v>599</v>
      </c>
      <c r="C488" s="13" t="s">
        <v>599</v>
      </c>
      <c r="D488" s="37" t="s">
        <v>339</v>
      </c>
      <c r="E488" s="38" t="s">
        <v>8</v>
      </c>
      <c r="F488" s="115">
        <f>SUM(F489+F492)</f>
        <v>2575</v>
      </c>
      <c r="G488" s="52"/>
    </row>
    <row r="489" spans="1:7" ht="78">
      <c r="A489" s="100" t="s">
        <v>444</v>
      </c>
      <c r="B489" s="13" t="s">
        <v>599</v>
      </c>
      <c r="C489" s="13" t="s">
        <v>599</v>
      </c>
      <c r="D489" s="37" t="s">
        <v>19</v>
      </c>
      <c r="E489" s="38" t="s">
        <v>8</v>
      </c>
      <c r="F489" s="115">
        <f>SUM(F490)</f>
        <v>695</v>
      </c>
      <c r="G489" s="52"/>
    </row>
    <row r="490" spans="1:7" ht="37.5">
      <c r="A490" s="65" t="s">
        <v>54</v>
      </c>
      <c r="B490" s="17" t="s">
        <v>599</v>
      </c>
      <c r="C490" s="17" t="s">
        <v>599</v>
      </c>
      <c r="D490" s="85" t="s">
        <v>19</v>
      </c>
      <c r="E490" s="36">
        <v>200</v>
      </c>
      <c r="F490" s="116">
        <f>SUM(F491)</f>
        <v>695</v>
      </c>
      <c r="G490" s="52"/>
    </row>
    <row r="491" spans="1:7" ht="56.25">
      <c r="A491" s="65" t="s">
        <v>170</v>
      </c>
      <c r="B491" s="17" t="s">
        <v>599</v>
      </c>
      <c r="C491" s="17" t="s">
        <v>599</v>
      </c>
      <c r="D491" s="85" t="s">
        <v>19</v>
      </c>
      <c r="E491" s="36">
        <v>240</v>
      </c>
      <c r="F491" s="116">
        <v>695</v>
      </c>
      <c r="G491" s="52"/>
    </row>
    <row r="492" spans="1:7" ht="93" customHeight="1">
      <c r="A492" s="100" t="s">
        <v>445</v>
      </c>
      <c r="B492" s="13" t="s">
        <v>599</v>
      </c>
      <c r="C492" s="13" t="s">
        <v>599</v>
      </c>
      <c r="D492" s="37" t="s">
        <v>20</v>
      </c>
      <c r="E492" s="38" t="s">
        <v>8</v>
      </c>
      <c r="F492" s="115">
        <f>SUM(F493+F495+F497)</f>
        <v>1880</v>
      </c>
      <c r="G492" s="52"/>
    </row>
    <row r="493" spans="1:7" ht="39" customHeight="1">
      <c r="A493" s="65" t="s">
        <v>54</v>
      </c>
      <c r="B493" s="17" t="s">
        <v>599</v>
      </c>
      <c r="C493" s="17" t="s">
        <v>599</v>
      </c>
      <c r="D493" s="85" t="s">
        <v>20</v>
      </c>
      <c r="E493" s="36">
        <v>200</v>
      </c>
      <c r="F493" s="116">
        <f>SUM(F494)</f>
        <v>1240</v>
      </c>
      <c r="G493" s="52"/>
    </row>
    <row r="494" spans="1:7" ht="56.25">
      <c r="A494" s="65" t="s">
        <v>170</v>
      </c>
      <c r="B494" s="17" t="s">
        <v>599</v>
      </c>
      <c r="C494" s="17" t="s">
        <v>599</v>
      </c>
      <c r="D494" s="85" t="s">
        <v>20</v>
      </c>
      <c r="E494" s="36">
        <v>240</v>
      </c>
      <c r="F494" s="116">
        <v>1240</v>
      </c>
      <c r="G494" s="52"/>
    </row>
    <row r="495" spans="1:7" ht="37.5">
      <c r="A495" s="65" t="s">
        <v>82</v>
      </c>
      <c r="B495" s="17" t="s">
        <v>599</v>
      </c>
      <c r="C495" s="17" t="s">
        <v>599</v>
      </c>
      <c r="D495" s="85" t="s">
        <v>20</v>
      </c>
      <c r="E495" s="44">
        <v>300</v>
      </c>
      <c r="F495" s="116">
        <f>SUM(F496)</f>
        <v>300</v>
      </c>
      <c r="G495" s="52"/>
    </row>
    <row r="496" spans="1:7" ht="18.75">
      <c r="A496" s="65" t="s">
        <v>180</v>
      </c>
      <c r="B496" s="17" t="s">
        <v>599</v>
      </c>
      <c r="C496" s="17" t="s">
        <v>599</v>
      </c>
      <c r="D496" s="85" t="s">
        <v>20</v>
      </c>
      <c r="E496" s="32" t="s">
        <v>93</v>
      </c>
      <c r="F496" s="116">
        <v>300</v>
      </c>
      <c r="G496" s="52"/>
    </row>
    <row r="497" spans="1:7" ht="56.25">
      <c r="A497" s="140" t="s">
        <v>75</v>
      </c>
      <c r="B497" s="17" t="s">
        <v>599</v>
      </c>
      <c r="C497" s="17" t="s">
        <v>599</v>
      </c>
      <c r="D497" s="85" t="s">
        <v>20</v>
      </c>
      <c r="E497" s="32" t="s">
        <v>76</v>
      </c>
      <c r="F497" s="116">
        <f>SUM(F498)</f>
        <v>340</v>
      </c>
      <c r="G497" s="52"/>
    </row>
    <row r="498" spans="1:7" ht="18.75">
      <c r="A498" s="140" t="s">
        <v>176</v>
      </c>
      <c r="B498" s="17" t="s">
        <v>599</v>
      </c>
      <c r="C498" s="17" t="s">
        <v>599</v>
      </c>
      <c r="D498" s="85" t="s">
        <v>20</v>
      </c>
      <c r="E498" s="32" t="s">
        <v>44</v>
      </c>
      <c r="F498" s="116">
        <v>340</v>
      </c>
      <c r="G498" s="52"/>
    </row>
    <row r="499" spans="1:7" ht="75">
      <c r="A499" s="117" t="s">
        <v>404</v>
      </c>
      <c r="B499" s="13" t="s">
        <v>599</v>
      </c>
      <c r="C499" s="13" t="s">
        <v>599</v>
      </c>
      <c r="D499" s="37" t="s">
        <v>21</v>
      </c>
      <c r="E499" s="34" t="s">
        <v>8</v>
      </c>
      <c r="F499" s="115">
        <f>SUM(F500)</f>
        <v>3000</v>
      </c>
      <c r="G499" s="52"/>
    </row>
    <row r="500" spans="1:7" ht="58.5">
      <c r="A500" s="100" t="s">
        <v>405</v>
      </c>
      <c r="B500" s="13" t="s">
        <v>599</v>
      </c>
      <c r="C500" s="13" t="s">
        <v>599</v>
      </c>
      <c r="D500" s="37" t="s">
        <v>22</v>
      </c>
      <c r="E500" s="34" t="s">
        <v>8</v>
      </c>
      <c r="F500" s="115">
        <f>SUM(F501)</f>
        <v>3000</v>
      </c>
      <c r="G500" s="52"/>
    </row>
    <row r="501" spans="1:7" ht="56.25">
      <c r="A501" s="65" t="s">
        <v>75</v>
      </c>
      <c r="B501" s="17" t="s">
        <v>599</v>
      </c>
      <c r="C501" s="17" t="s">
        <v>599</v>
      </c>
      <c r="D501" s="85" t="s">
        <v>22</v>
      </c>
      <c r="E501" s="99" t="s">
        <v>76</v>
      </c>
      <c r="F501" s="116">
        <f>SUM(F502)</f>
        <v>3000</v>
      </c>
      <c r="G501" s="52"/>
    </row>
    <row r="502" spans="1:7" ht="18.75">
      <c r="A502" s="65" t="s">
        <v>175</v>
      </c>
      <c r="B502" s="17" t="s">
        <v>599</v>
      </c>
      <c r="C502" s="17" t="s">
        <v>599</v>
      </c>
      <c r="D502" s="85" t="s">
        <v>22</v>
      </c>
      <c r="E502" s="44">
        <v>610</v>
      </c>
      <c r="F502" s="116">
        <v>3000</v>
      </c>
      <c r="G502" s="52"/>
    </row>
    <row r="503" spans="1:7" ht="54" customHeight="1">
      <c r="A503" s="82" t="s">
        <v>359</v>
      </c>
      <c r="B503" s="13" t="s">
        <v>599</v>
      </c>
      <c r="C503" s="13" t="s">
        <v>599</v>
      </c>
      <c r="D503" s="37" t="s">
        <v>490</v>
      </c>
      <c r="E503" s="45" t="s">
        <v>8</v>
      </c>
      <c r="F503" s="143">
        <f>SUM(F504)</f>
        <v>5342</v>
      </c>
      <c r="G503" s="29"/>
    </row>
    <row r="504" spans="1:7" ht="18.75">
      <c r="A504" s="51" t="s">
        <v>60</v>
      </c>
      <c r="B504" s="13" t="s">
        <v>599</v>
      </c>
      <c r="C504" s="13" t="s">
        <v>599</v>
      </c>
      <c r="D504" s="33" t="s">
        <v>491</v>
      </c>
      <c r="E504" s="34" t="s">
        <v>8</v>
      </c>
      <c r="F504" s="143">
        <f>SUM(F505)</f>
        <v>5342</v>
      </c>
      <c r="G504" s="29"/>
    </row>
    <row r="505" spans="1:7" ht="57.75" customHeight="1">
      <c r="A505" s="51" t="s">
        <v>446</v>
      </c>
      <c r="B505" s="13" t="s">
        <v>599</v>
      </c>
      <c r="C505" s="13" t="s">
        <v>599</v>
      </c>
      <c r="D505" s="33" t="s">
        <v>447</v>
      </c>
      <c r="E505" s="34" t="s">
        <v>8</v>
      </c>
      <c r="F505" s="143">
        <f>SUM(F507+F521+F514)</f>
        <v>5342</v>
      </c>
      <c r="G505" s="29"/>
    </row>
    <row r="506" spans="1:7" ht="30.75" hidden="1">
      <c r="A506" s="16" t="s">
        <v>656</v>
      </c>
      <c r="B506" s="13" t="s">
        <v>599</v>
      </c>
      <c r="C506" s="13" t="s">
        <v>599</v>
      </c>
      <c r="D506" s="132" t="s">
        <v>23</v>
      </c>
      <c r="E506" s="13"/>
      <c r="F506" s="143"/>
      <c r="G506" s="29"/>
    </row>
    <row r="507" spans="1:7" ht="117">
      <c r="A507" s="55" t="s">
        <v>143</v>
      </c>
      <c r="B507" s="13" t="s">
        <v>599</v>
      </c>
      <c r="C507" s="13" t="s">
        <v>599</v>
      </c>
      <c r="D507" s="33" t="s">
        <v>144</v>
      </c>
      <c r="E507" s="13" t="s">
        <v>8</v>
      </c>
      <c r="F507" s="143">
        <f>SUM(F508+F510+F512)</f>
        <v>2342</v>
      </c>
      <c r="G507" s="29"/>
    </row>
    <row r="508" spans="1:7" ht="37.5">
      <c r="A508" s="65" t="s">
        <v>54</v>
      </c>
      <c r="B508" s="17" t="s">
        <v>599</v>
      </c>
      <c r="C508" s="17" t="s">
        <v>599</v>
      </c>
      <c r="D508" s="35" t="s">
        <v>144</v>
      </c>
      <c r="E508" s="44">
        <v>200</v>
      </c>
      <c r="F508" s="144">
        <f>SUM(F509)</f>
        <v>1436</v>
      </c>
      <c r="G508" s="29"/>
    </row>
    <row r="509" spans="1:7" ht="56.25">
      <c r="A509" s="65" t="s">
        <v>170</v>
      </c>
      <c r="B509" s="17" t="s">
        <v>599</v>
      </c>
      <c r="C509" s="17" t="s">
        <v>599</v>
      </c>
      <c r="D509" s="35" t="s">
        <v>144</v>
      </c>
      <c r="E509" s="44">
        <v>240</v>
      </c>
      <c r="F509" s="144">
        <v>1436</v>
      </c>
      <c r="G509" s="29"/>
    </row>
    <row r="510" spans="1:7" ht="37.5">
      <c r="A510" s="87" t="s">
        <v>82</v>
      </c>
      <c r="B510" s="17" t="s">
        <v>599</v>
      </c>
      <c r="C510" s="17" t="s">
        <v>599</v>
      </c>
      <c r="D510" s="35" t="s">
        <v>144</v>
      </c>
      <c r="E510" s="44">
        <v>300</v>
      </c>
      <c r="F510" s="144">
        <f>SUM(F511)</f>
        <v>200</v>
      </c>
      <c r="G510" s="29"/>
    </row>
    <row r="511" spans="1:7" ht="56.25">
      <c r="A511" s="87" t="s">
        <v>181</v>
      </c>
      <c r="B511" s="17" t="s">
        <v>599</v>
      </c>
      <c r="C511" s="17" t="s">
        <v>599</v>
      </c>
      <c r="D511" s="35" t="s">
        <v>144</v>
      </c>
      <c r="E511" s="44">
        <v>320</v>
      </c>
      <c r="F511" s="144">
        <v>200</v>
      </c>
      <c r="G511" s="29"/>
    </row>
    <row r="512" spans="1:7" ht="56.25">
      <c r="A512" s="87" t="s">
        <v>75</v>
      </c>
      <c r="B512" s="17" t="s">
        <v>599</v>
      </c>
      <c r="C512" s="17" t="s">
        <v>599</v>
      </c>
      <c r="D512" s="35" t="s">
        <v>144</v>
      </c>
      <c r="E512" s="44">
        <v>600</v>
      </c>
      <c r="F512" s="144">
        <f>SUM(F513)</f>
        <v>706</v>
      </c>
      <c r="G512" s="29"/>
    </row>
    <row r="513" spans="1:7" ht="18.75">
      <c r="A513" s="87" t="s">
        <v>176</v>
      </c>
      <c r="B513" s="17" t="s">
        <v>599</v>
      </c>
      <c r="C513" s="17" t="s">
        <v>599</v>
      </c>
      <c r="D513" s="35" t="s">
        <v>144</v>
      </c>
      <c r="E513" s="44">
        <v>610</v>
      </c>
      <c r="F513" s="144">
        <v>706</v>
      </c>
      <c r="G513" s="29"/>
    </row>
    <row r="514" spans="1:7" ht="45.75" customHeight="1">
      <c r="A514" s="55" t="s">
        <v>84</v>
      </c>
      <c r="B514" s="13" t="s">
        <v>599</v>
      </c>
      <c r="C514" s="13" t="s">
        <v>599</v>
      </c>
      <c r="D514" s="129" t="s">
        <v>23</v>
      </c>
      <c r="E514" s="34" t="s">
        <v>8</v>
      </c>
      <c r="F514" s="143">
        <f>SUM(F515+F517+F519)</f>
        <v>2400</v>
      </c>
      <c r="G514" s="29"/>
    </row>
    <row r="515" spans="1:7" ht="37.5">
      <c r="A515" s="65" t="s">
        <v>54</v>
      </c>
      <c r="B515" s="17" t="s">
        <v>599</v>
      </c>
      <c r="C515" s="17" t="s">
        <v>599</v>
      </c>
      <c r="D515" s="132" t="s">
        <v>23</v>
      </c>
      <c r="E515" s="36">
        <v>200</v>
      </c>
      <c r="F515" s="144">
        <f>SUM(F516)</f>
        <v>750</v>
      </c>
      <c r="G515" s="29"/>
    </row>
    <row r="516" spans="1:7" ht="56.25">
      <c r="A516" s="65" t="s">
        <v>170</v>
      </c>
      <c r="B516" s="17" t="s">
        <v>599</v>
      </c>
      <c r="C516" s="17" t="s">
        <v>599</v>
      </c>
      <c r="D516" s="132" t="s">
        <v>23</v>
      </c>
      <c r="E516" s="36">
        <v>240</v>
      </c>
      <c r="F516" s="144">
        <v>750</v>
      </c>
      <c r="G516" s="29"/>
    </row>
    <row r="517" spans="1:7" ht="37.5">
      <c r="A517" s="87" t="s">
        <v>82</v>
      </c>
      <c r="B517" s="17" t="s">
        <v>599</v>
      </c>
      <c r="C517" s="17" t="s">
        <v>599</v>
      </c>
      <c r="D517" s="132" t="s">
        <v>23</v>
      </c>
      <c r="E517" s="36">
        <v>300</v>
      </c>
      <c r="F517" s="144">
        <f>SUM(F518)</f>
        <v>0</v>
      </c>
      <c r="G517" s="29"/>
    </row>
    <row r="518" spans="1:7" ht="56.25">
      <c r="A518" s="87" t="s">
        <v>181</v>
      </c>
      <c r="B518" s="17" t="s">
        <v>599</v>
      </c>
      <c r="C518" s="17" t="s">
        <v>599</v>
      </c>
      <c r="D518" s="132" t="s">
        <v>23</v>
      </c>
      <c r="E518" s="36">
        <v>320</v>
      </c>
      <c r="F518" s="144">
        <v>0</v>
      </c>
      <c r="G518" s="29"/>
    </row>
    <row r="519" spans="1:7" ht="56.25">
      <c r="A519" s="87" t="s">
        <v>75</v>
      </c>
      <c r="B519" s="17" t="s">
        <v>599</v>
      </c>
      <c r="C519" s="17" t="s">
        <v>599</v>
      </c>
      <c r="D519" s="132" t="s">
        <v>23</v>
      </c>
      <c r="E519" s="36">
        <v>600</v>
      </c>
      <c r="F519" s="144">
        <f>SUM(F520)</f>
        <v>1650</v>
      </c>
      <c r="G519" s="29"/>
    </row>
    <row r="520" spans="1:7" ht="18.75">
      <c r="A520" s="87" t="s">
        <v>176</v>
      </c>
      <c r="B520" s="17" t="s">
        <v>599</v>
      </c>
      <c r="C520" s="17" t="s">
        <v>599</v>
      </c>
      <c r="D520" s="132" t="s">
        <v>23</v>
      </c>
      <c r="E520" s="36">
        <v>610</v>
      </c>
      <c r="F520" s="144">
        <v>1650</v>
      </c>
      <c r="G520" s="29"/>
    </row>
    <row r="521" spans="1:7" ht="78">
      <c r="A521" s="55" t="s">
        <v>86</v>
      </c>
      <c r="B521" s="13" t="s">
        <v>599</v>
      </c>
      <c r="C521" s="13" t="s">
        <v>599</v>
      </c>
      <c r="D521" s="33" t="s">
        <v>448</v>
      </c>
      <c r="E521" s="45" t="s">
        <v>8</v>
      </c>
      <c r="F521" s="73">
        <f>SUM(F522)</f>
        <v>600</v>
      </c>
      <c r="G521" s="29"/>
    </row>
    <row r="522" spans="1:7" ht="37.5">
      <c r="A522" s="65" t="s">
        <v>54</v>
      </c>
      <c r="B522" s="17" t="s">
        <v>599</v>
      </c>
      <c r="C522" s="17" t="s">
        <v>599</v>
      </c>
      <c r="D522" s="35" t="s">
        <v>448</v>
      </c>
      <c r="E522" s="36">
        <v>200</v>
      </c>
      <c r="F522" s="74">
        <f>SUM(F523)</f>
        <v>600</v>
      </c>
      <c r="G522" s="29"/>
    </row>
    <row r="523" spans="1:7" ht="56.25">
      <c r="A523" s="65" t="s">
        <v>170</v>
      </c>
      <c r="B523" s="17" t="s">
        <v>599</v>
      </c>
      <c r="C523" s="17" t="s">
        <v>599</v>
      </c>
      <c r="D523" s="35" t="s">
        <v>448</v>
      </c>
      <c r="E523" s="36">
        <v>240</v>
      </c>
      <c r="F523" s="74">
        <v>600</v>
      </c>
      <c r="G523" s="29"/>
    </row>
    <row r="524" spans="1:7" ht="36">
      <c r="A524" s="98" t="s">
        <v>631</v>
      </c>
      <c r="B524" s="13" t="s">
        <v>599</v>
      </c>
      <c r="C524" s="13" t="s">
        <v>5</v>
      </c>
      <c r="D524" s="14" t="s">
        <v>453</v>
      </c>
      <c r="E524" s="13" t="s">
        <v>8</v>
      </c>
      <c r="F524" s="52">
        <f>SUM(F525)</f>
        <v>24863</v>
      </c>
      <c r="G524" s="52"/>
    </row>
    <row r="525" spans="1:7" ht="62.25" customHeight="1">
      <c r="A525" s="82" t="s">
        <v>359</v>
      </c>
      <c r="B525" s="13" t="s">
        <v>599</v>
      </c>
      <c r="C525" s="13" t="s">
        <v>5</v>
      </c>
      <c r="D525" s="37" t="s">
        <v>490</v>
      </c>
      <c r="E525" s="13" t="s">
        <v>8</v>
      </c>
      <c r="F525" s="52">
        <f>SUM(F526+F532)</f>
        <v>24863</v>
      </c>
      <c r="G525" s="29"/>
    </row>
    <row r="526" spans="1:7" ht="18.75">
      <c r="A526" s="51" t="s">
        <v>60</v>
      </c>
      <c r="B526" s="13" t="s">
        <v>599</v>
      </c>
      <c r="C526" s="13" t="s">
        <v>5</v>
      </c>
      <c r="D526" s="37" t="s">
        <v>491</v>
      </c>
      <c r="E526" s="13" t="s">
        <v>8</v>
      </c>
      <c r="F526" s="143">
        <f>SUM(F527)</f>
        <v>400</v>
      </c>
      <c r="G526" s="29"/>
    </row>
    <row r="527" spans="1:7" ht="57" customHeight="1">
      <c r="A527" s="57" t="s">
        <v>449</v>
      </c>
      <c r="B527" s="13" t="s">
        <v>599</v>
      </c>
      <c r="C527" s="13" t="s">
        <v>5</v>
      </c>
      <c r="D527" s="33" t="s">
        <v>435</v>
      </c>
      <c r="E527" s="13" t="s">
        <v>8</v>
      </c>
      <c r="F527" s="143">
        <f>SUM(F528)</f>
        <v>400</v>
      </c>
      <c r="G527" s="29"/>
    </row>
    <row r="528" spans="1:7" ht="18.75">
      <c r="A528" s="51" t="s">
        <v>79</v>
      </c>
      <c r="B528" s="13" t="s">
        <v>599</v>
      </c>
      <c r="C528" s="13" t="s">
        <v>5</v>
      </c>
      <c r="D528" s="33" t="s">
        <v>450</v>
      </c>
      <c r="E528" s="13" t="s">
        <v>8</v>
      </c>
      <c r="F528" s="143">
        <f>SUM(F529)</f>
        <v>400</v>
      </c>
      <c r="G528" s="29"/>
    </row>
    <row r="529" spans="1:7" ht="78">
      <c r="A529" s="55" t="s">
        <v>184</v>
      </c>
      <c r="B529" s="13" t="s">
        <v>599</v>
      </c>
      <c r="C529" s="13" t="s">
        <v>5</v>
      </c>
      <c r="D529" s="33" t="s">
        <v>451</v>
      </c>
      <c r="E529" s="34" t="s">
        <v>8</v>
      </c>
      <c r="F529" s="143">
        <f>SUM(F530)</f>
        <v>400</v>
      </c>
      <c r="G529" s="29"/>
    </row>
    <row r="530" spans="1:7" ht="37.5">
      <c r="A530" s="65" t="s">
        <v>54</v>
      </c>
      <c r="B530" s="17" t="s">
        <v>599</v>
      </c>
      <c r="C530" s="17" t="s">
        <v>5</v>
      </c>
      <c r="D530" s="35" t="s">
        <v>451</v>
      </c>
      <c r="E530" s="36">
        <v>200</v>
      </c>
      <c r="F530" s="144">
        <f>SUM(F531)</f>
        <v>400</v>
      </c>
      <c r="G530" s="29"/>
    </row>
    <row r="531" spans="1:7" ht="56.25">
      <c r="A531" s="65" t="s">
        <v>170</v>
      </c>
      <c r="B531" s="17" t="s">
        <v>599</v>
      </c>
      <c r="C531" s="17" t="s">
        <v>5</v>
      </c>
      <c r="D531" s="35" t="s">
        <v>451</v>
      </c>
      <c r="E531" s="36">
        <v>240</v>
      </c>
      <c r="F531" s="144">
        <v>400</v>
      </c>
      <c r="G531" s="29"/>
    </row>
    <row r="532" spans="1:7" ht="18.75">
      <c r="A532" s="51" t="s">
        <v>452</v>
      </c>
      <c r="B532" s="13" t="s">
        <v>599</v>
      </c>
      <c r="C532" s="13" t="s">
        <v>5</v>
      </c>
      <c r="D532" s="33" t="s">
        <v>206</v>
      </c>
      <c r="E532" s="34" t="s">
        <v>8</v>
      </c>
      <c r="F532" s="143">
        <f>SUM(F533)</f>
        <v>24463</v>
      </c>
      <c r="G532" s="29"/>
    </row>
    <row r="533" spans="1:7" ht="54.75" customHeight="1">
      <c r="A533" s="51" t="s">
        <v>507</v>
      </c>
      <c r="B533" s="13" t="s">
        <v>599</v>
      </c>
      <c r="C533" s="13" t="s">
        <v>5</v>
      </c>
      <c r="D533" s="33" t="s">
        <v>207</v>
      </c>
      <c r="E533" s="34" t="s">
        <v>8</v>
      </c>
      <c r="F533" s="143">
        <f>SUM(F534+F539)</f>
        <v>24463</v>
      </c>
      <c r="G533" s="29"/>
    </row>
    <row r="534" spans="1:7" ht="58.5">
      <c r="A534" s="58" t="s">
        <v>182</v>
      </c>
      <c r="B534" s="13" t="s">
        <v>599</v>
      </c>
      <c r="C534" s="13" t="s">
        <v>5</v>
      </c>
      <c r="D534" s="33" t="s">
        <v>208</v>
      </c>
      <c r="E534" s="34" t="s">
        <v>8</v>
      </c>
      <c r="F534" s="143">
        <f>SUM(F535+F537)</f>
        <v>7863</v>
      </c>
      <c r="G534" s="29"/>
    </row>
    <row r="535" spans="1:7" ht="112.5">
      <c r="A535" s="65" t="s">
        <v>53</v>
      </c>
      <c r="B535" s="17" t="s">
        <v>599</v>
      </c>
      <c r="C535" s="17" t="s">
        <v>5</v>
      </c>
      <c r="D535" s="35" t="s">
        <v>208</v>
      </c>
      <c r="E535" s="36">
        <v>100</v>
      </c>
      <c r="F535" s="144">
        <f>SUM(F536)</f>
        <v>7013</v>
      </c>
      <c r="G535" s="29"/>
    </row>
    <row r="536" spans="1:7" ht="37.5">
      <c r="A536" s="56" t="s">
        <v>169</v>
      </c>
      <c r="B536" s="17" t="s">
        <v>599</v>
      </c>
      <c r="C536" s="17" t="s">
        <v>5</v>
      </c>
      <c r="D536" s="35" t="s">
        <v>208</v>
      </c>
      <c r="E536" s="36">
        <v>120</v>
      </c>
      <c r="F536" s="144">
        <v>7013</v>
      </c>
      <c r="G536" s="29"/>
    </row>
    <row r="537" spans="1:7" ht="37.5">
      <c r="A537" s="87" t="s">
        <v>54</v>
      </c>
      <c r="B537" s="17" t="s">
        <v>599</v>
      </c>
      <c r="C537" s="17" t="s">
        <v>5</v>
      </c>
      <c r="D537" s="35" t="s">
        <v>208</v>
      </c>
      <c r="E537" s="36">
        <v>200</v>
      </c>
      <c r="F537" s="144">
        <f>SUM(F538)</f>
        <v>850</v>
      </c>
      <c r="G537" s="29"/>
    </row>
    <row r="538" spans="1:7" ht="56.25">
      <c r="A538" s="87" t="s">
        <v>170</v>
      </c>
      <c r="B538" s="17" t="s">
        <v>599</v>
      </c>
      <c r="C538" s="17" t="s">
        <v>5</v>
      </c>
      <c r="D538" s="35" t="s">
        <v>208</v>
      </c>
      <c r="E538" s="36">
        <v>240</v>
      </c>
      <c r="F538" s="144">
        <v>850</v>
      </c>
      <c r="G538" s="29"/>
    </row>
    <row r="539" spans="1:7" ht="78">
      <c r="A539" s="58" t="s">
        <v>189</v>
      </c>
      <c r="B539" s="13" t="s">
        <v>599</v>
      </c>
      <c r="C539" s="13" t="s">
        <v>5</v>
      </c>
      <c r="D539" s="33" t="s">
        <v>209</v>
      </c>
      <c r="E539" s="34" t="s">
        <v>8</v>
      </c>
      <c r="F539" s="143">
        <f>SUM(F540+F542+F544)</f>
        <v>16600</v>
      </c>
      <c r="G539" s="29"/>
    </row>
    <row r="540" spans="1:7" ht="112.5">
      <c r="A540" s="65" t="s">
        <v>53</v>
      </c>
      <c r="B540" s="17" t="s">
        <v>599</v>
      </c>
      <c r="C540" s="17" t="s">
        <v>5</v>
      </c>
      <c r="D540" s="35" t="s">
        <v>209</v>
      </c>
      <c r="E540" s="36">
        <v>100</v>
      </c>
      <c r="F540" s="144">
        <f>SUM(F541)</f>
        <v>13300</v>
      </c>
      <c r="G540" s="29"/>
    </row>
    <row r="541" spans="1:7" ht="37.5">
      <c r="A541" s="65" t="s">
        <v>183</v>
      </c>
      <c r="B541" s="17" t="s">
        <v>599</v>
      </c>
      <c r="C541" s="17" t="s">
        <v>5</v>
      </c>
      <c r="D541" s="35" t="s">
        <v>209</v>
      </c>
      <c r="E541" s="36">
        <v>110</v>
      </c>
      <c r="F541" s="144">
        <v>13300</v>
      </c>
      <c r="G541" s="29"/>
    </row>
    <row r="542" spans="1:7" ht="37.5">
      <c r="A542" s="65" t="s">
        <v>54</v>
      </c>
      <c r="B542" s="17" t="s">
        <v>599</v>
      </c>
      <c r="C542" s="17" t="s">
        <v>5</v>
      </c>
      <c r="D542" s="35" t="s">
        <v>209</v>
      </c>
      <c r="E542" s="36">
        <v>200</v>
      </c>
      <c r="F542" s="144">
        <f>SUM(F543)</f>
        <v>3100</v>
      </c>
      <c r="G542" s="29"/>
    </row>
    <row r="543" spans="1:7" ht="56.25">
      <c r="A543" s="65" t="s">
        <v>170</v>
      </c>
      <c r="B543" s="17" t="s">
        <v>599</v>
      </c>
      <c r="C543" s="17" t="s">
        <v>5</v>
      </c>
      <c r="D543" s="35" t="s">
        <v>209</v>
      </c>
      <c r="E543" s="36">
        <v>240</v>
      </c>
      <c r="F543" s="144">
        <v>3100</v>
      </c>
      <c r="G543" s="29"/>
    </row>
    <row r="544" spans="1:7" ht="18.75">
      <c r="A544" s="65" t="s">
        <v>55</v>
      </c>
      <c r="B544" s="17" t="s">
        <v>599</v>
      </c>
      <c r="C544" s="17" t="s">
        <v>5</v>
      </c>
      <c r="D544" s="35" t="s">
        <v>209</v>
      </c>
      <c r="E544" s="36">
        <v>800</v>
      </c>
      <c r="F544" s="144">
        <f>SUM(F545)</f>
        <v>200</v>
      </c>
      <c r="G544" s="29"/>
    </row>
    <row r="545" spans="1:7" ht="18.75">
      <c r="A545" s="65" t="s">
        <v>171</v>
      </c>
      <c r="B545" s="17" t="s">
        <v>599</v>
      </c>
      <c r="C545" s="17" t="s">
        <v>5</v>
      </c>
      <c r="D545" s="35" t="s">
        <v>209</v>
      </c>
      <c r="E545" s="36">
        <v>850</v>
      </c>
      <c r="F545" s="144">
        <v>200</v>
      </c>
      <c r="G545" s="29"/>
    </row>
    <row r="546" spans="1:7" ht="15.75">
      <c r="A546" s="12" t="s">
        <v>39</v>
      </c>
      <c r="B546" s="13" t="s">
        <v>4</v>
      </c>
      <c r="C546" s="13" t="s">
        <v>6</v>
      </c>
      <c r="D546" s="14" t="s">
        <v>453</v>
      </c>
      <c r="E546" s="13" t="s">
        <v>8</v>
      </c>
      <c r="F546" s="52">
        <f>SUM(F547+F582)</f>
        <v>70539</v>
      </c>
      <c r="G546" s="52"/>
    </row>
    <row r="547" spans="1:7" ht="15.75">
      <c r="A547" s="1" t="s">
        <v>632</v>
      </c>
      <c r="B547" s="13" t="s">
        <v>4</v>
      </c>
      <c r="C547" s="13" t="s">
        <v>7</v>
      </c>
      <c r="D547" s="14" t="s">
        <v>453</v>
      </c>
      <c r="E547" s="13" t="s">
        <v>8</v>
      </c>
      <c r="F547" s="115">
        <f>SUM(F548)</f>
        <v>47930</v>
      </c>
      <c r="G547" s="52"/>
    </row>
    <row r="548" spans="1:7" ht="56.25">
      <c r="A548" s="82" t="s">
        <v>407</v>
      </c>
      <c r="B548" s="13" t="s">
        <v>4</v>
      </c>
      <c r="C548" s="13" t="s">
        <v>7</v>
      </c>
      <c r="D548" s="42" t="s">
        <v>487</v>
      </c>
      <c r="E548" s="13" t="s">
        <v>8</v>
      </c>
      <c r="F548" s="115">
        <f>SUM(F549)</f>
        <v>47930</v>
      </c>
      <c r="G548" s="29"/>
    </row>
    <row r="549" spans="1:7" ht="37.5">
      <c r="A549" s="51" t="s">
        <v>508</v>
      </c>
      <c r="B549" s="13" t="s">
        <v>4</v>
      </c>
      <c r="C549" s="13" t="s">
        <v>7</v>
      </c>
      <c r="D549" s="37" t="s">
        <v>213</v>
      </c>
      <c r="E549" s="13" t="s">
        <v>8</v>
      </c>
      <c r="F549" s="115">
        <f>SUM(F550+F570+F574+F578)</f>
        <v>47930</v>
      </c>
      <c r="G549" s="29"/>
    </row>
    <row r="550" spans="1:7" ht="75">
      <c r="A550" s="91" t="s">
        <v>210</v>
      </c>
      <c r="B550" s="13" t="s">
        <v>4</v>
      </c>
      <c r="C550" s="13" t="s">
        <v>7</v>
      </c>
      <c r="D550" s="37" t="s">
        <v>214</v>
      </c>
      <c r="E550" s="13" t="s">
        <v>8</v>
      </c>
      <c r="F550" s="115">
        <f>SUM(F551+F554+F557+F563)</f>
        <v>42300</v>
      </c>
      <c r="G550" s="29"/>
    </row>
    <row r="551" spans="1:7" ht="40.5" customHeight="1">
      <c r="A551" s="55" t="s">
        <v>94</v>
      </c>
      <c r="B551" s="13" t="s">
        <v>4</v>
      </c>
      <c r="C551" s="13" t="s">
        <v>7</v>
      </c>
      <c r="D551" s="37" t="s">
        <v>222</v>
      </c>
      <c r="E551" s="13" t="s">
        <v>8</v>
      </c>
      <c r="F551" s="115">
        <f>SUM(F552)</f>
        <v>14409</v>
      </c>
      <c r="G551" s="29"/>
    </row>
    <row r="552" spans="1:7" ht="56.25">
      <c r="A552" s="83" t="s">
        <v>75</v>
      </c>
      <c r="B552" s="17" t="s">
        <v>4</v>
      </c>
      <c r="C552" s="17" t="s">
        <v>7</v>
      </c>
      <c r="D552" s="85" t="s">
        <v>222</v>
      </c>
      <c r="E552" s="32" t="s">
        <v>76</v>
      </c>
      <c r="F552" s="116">
        <f>SUM(F553)</f>
        <v>14409</v>
      </c>
      <c r="G552" s="29"/>
    </row>
    <row r="553" spans="1:7" ht="18.75">
      <c r="A553" s="83" t="s">
        <v>175</v>
      </c>
      <c r="B553" s="17" t="s">
        <v>4</v>
      </c>
      <c r="C553" s="17" t="s">
        <v>7</v>
      </c>
      <c r="D553" s="85" t="s">
        <v>222</v>
      </c>
      <c r="E553" s="32" t="s">
        <v>44</v>
      </c>
      <c r="F553" s="116">
        <v>14409</v>
      </c>
      <c r="G553" s="29"/>
    </row>
    <row r="554" spans="1:7" ht="42" customHeight="1">
      <c r="A554" s="58" t="s">
        <v>95</v>
      </c>
      <c r="B554" s="13" t="s">
        <v>4</v>
      </c>
      <c r="C554" s="13" t="s">
        <v>7</v>
      </c>
      <c r="D554" s="37" t="s">
        <v>223</v>
      </c>
      <c r="E554" s="13" t="s">
        <v>8</v>
      </c>
      <c r="F554" s="115">
        <f>SUM(F555)</f>
        <v>12166</v>
      </c>
      <c r="G554" s="29"/>
    </row>
    <row r="555" spans="1:7" ht="56.25">
      <c r="A555" s="65" t="s">
        <v>75</v>
      </c>
      <c r="B555" s="17" t="s">
        <v>4</v>
      </c>
      <c r="C555" s="17" t="s">
        <v>7</v>
      </c>
      <c r="D555" s="85" t="s">
        <v>223</v>
      </c>
      <c r="E555" s="32" t="s">
        <v>76</v>
      </c>
      <c r="F555" s="116">
        <f>SUM(F556)</f>
        <v>12166</v>
      </c>
      <c r="G555" s="29"/>
    </row>
    <row r="556" spans="1:7" ht="18.75">
      <c r="A556" s="65" t="s">
        <v>175</v>
      </c>
      <c r="B556" s="17" t="s">
        <v>4</v>
      </c>
      <c r="C556" s="17" t="s">
        <v>7</v>
      </c>
      <c r="D556" s="85" t="s">
        <v>223</v>
      </c>
      <c r="E556" s="32" t="s">
        <v>44</v>
      </c>
      <c r="F556" s="116">
        <v>12166</v>
      </c>
      <c r="G556" s="29"/>
    </row>
    <row r="557" spans="1:7" ht="23.25" customHeight="1">
      <c r="A557" s="58" t="s">
        <v>96</v>
      </c>
      <c r="B557" s="13" t="s">
        <v>4</v>
      </c>
      <c r="C557" s="13" t="s">
        <v>7</v>
      </c>
      <c r="D557" s="37" t="s">
        <v>224</v>
      </c>
      <c r="E557" s="13" t="s">
        <v>8</v>
      </c>
      <c r="F557" s="115">
        <f>SUM(F558)</f>
        <v>14082</v>
      </c>
      <c r="G557" s="29"/>
    </row>
    <row r="558" spans="1:7" ht="56.25">
      <c r="A558" s="65" t="s">
        <v>75</v>
      </c>
      <c r="B558" s="17" t="s">
        <v>4</v>
      </c>
      <c r="C558" s="17" t="s">
        <v>7</v>
      </c>
      <c r="D558" s="85" t="s">
        <v>224</v>
      </c>
      <c r="E558" s="32" t="s">
        <v>76</v>
      </c>
      <c r="F558" s="116">
        <f>SUM(F559)</f>
        <v>14082</v>
      </c>
      <c r="G558" s="29"/>
    </row>
    <row r="559" spans="1:7" ht="24" customHeight="1">
      <c r="A559" s="65" t="s">
        <v>175</v>
      </c>
      <c r="B559" s="17" t="s">
        <v>4</v>
      </c>
      <c r="C559" s="17" t="s">
        <v>7</v>
      </c>
      <c r="D559" s="85" t="s">
        <v>224</v>
      </c>
      <c r="E559" s="32" t="s">
        <v>44</v>
      </c>
      <c r="F559" s="116">
        <v>14082</v>
      </c>
      <c r="G559" s="29"/>
    </row>
    <row r="560" spans="1:7" ht="37.5" hidden="1">
      <c r="A560" s="51" t="s">
        <v>98</v>
      </c>
      <c r="B560" s="17" t="s">
        <v>4</v>
      </c>
      <c r="C560" s="17" t="s">
        <v>7</v>
      </c>
      <c r="D560" s="37"/>
      <c r="E560" s="38"/>
      <c r="F560" s="115"/>
      <c r="G560" s="29"/>
    </row>
    <row r="561" spans="1:7" ht="78" hidden="1">
      <c r="A561" s="58" t="s">
        <v>99</v>
      </c>
      <c r="B561" s="17" t="s">
        <v>4</v>
      </c>
      <c r="C561" s="17" t="s">
        <v>7</v>
      </c>
      <c r="D561" s="39"/>
      <c r="E561" s="32"/>
      <c r="F561" s="116"/>
      <c r="G561" s="29"/>
    </row>
    <row r="562" spans="1:7" ht="37.5" hidden="1">
      <c r="A562" s="83" t="s">
        <v>54</v>
      </c>
      <c r="B562" s="17" t="s">
        <v>4</v>
      </c>
      <c r="C562" s="17" t="s">
        <v>7</v>
      </c>
      <c r="D562" s="39"/>
      <c r="E562" s="32"/>
      <c r="F562" s="116"/>
      <c r="G562" s="29"/>
    </row>
    <row r="563" spans="1:7" ht="39.75" customHeight="1">
      <c r="A563" s="51" t="s">
        <v>98</v>
      </c>
      <c r="B563" s="13" t="s">
        <v>4</v>
      </c>
      <c r="C563" s="13" t="s">
        <v>7</v>
      </c>
      <c r="D563" s="37" t="s">
        <v>408</v>
      </c>
      <c r="E563" s="13" t="s">
        <v>8</v>
      </c>
      <c r="F563" s="115">
        <f>SUM(F564+F567)</f>
        <v>1643</v>
      </c>
      <c r="G563" s="29"/>
    </row>
    <row r="564" spans="1:7" ht="39" customHeight="1">
      <c r="A564" s="58" t="s">
        <v>67</v>
      </c>
      <c r="B564" s="13" t="s">
        <v>4</v>
      </c>
      <c r="C564" s="13" t="s">
        <v>7</v>
      </c>
      <c r="D564" s="37" t="s">
        <v>409</v>
      </c>
      <c r="E564" s="13" t="s">
        <v>8</v>
      </c>
      <c r="F564" s="115">
        <f>SUM(F565)</f>
        <v>200</v>
      </c>
      <c r="G564" s="29"/>
    </row>
    <row r="565" spans="1:7" ht="42" customHeight="1">
      <c r="A565" s="59" t="s">
        <v>54</v>
      </c>
      <c r="B565" s="17" t="s">
        <v>4</v>
      </c>
      <c r="C565" s="17" t="s">
        <v>7</v>
      </c>
      <c r="D565" s="85" t="s">
        <v>409</v>
      </c>
      <c r="E565" s="17" t="s">
        <v>56</v>
      </c>
      <c r="F565" s="116">
        <f>SUM(F566)</f>
        <v>200</v>
      </c>
      <c r="G565" s="29"/>
    </row>
    <row r="566" spans="1:7" ht="60.75" customHeight="1">
      <c r="A566" s="59" t="s">
        <v>170</v>
      </c>
      <c r="B566" s="17" t="s">
        <v>4</v>
      </c>
      <c r="C566" s="17" t="s">
        <v>7</v>
      </c>
      <c r="D566" s="85" t="s">
        <v>409</v>
      </c>
      <c r="E566" s="17" t="s">
        <v>57</v>
      </c>
      <c r="F566" s="116">
        <v>200</v>
      </c>
      <c r="G566" s="29"/>
    </row>
    <row r="567" spans="1:7" ht="75.75" customHeight="1">
      <c r="A567" s="58" t="s">
        <v>99</v>
      </c>
      <c r="B567" s="13" t="s">
        <v>4</v>
      </c>
      <c r="C567" s="13" t="s">
        <v>7</v>
      </c>
      <c r="D567" s="37" t="s">
        <v>225</v>
      </c>
      <c r="E567" s="13" t="s">
        <v>8</v>
      </c>
      <c r="F567" s="115">
        <f>SUM(F568)</f>
        <v>1443</v>
      </c>
      <c r="G567" s="29"/>
    </row>
    <row r="568" spans="1:7" ht="36.75" customHeight="1">
      <c r="A568" s="83" t="s">
        <v>54</v>
      </c>
      <c r="B568" s="17" t="s">
        <v>4</v>
      </c>
      <c r="C568" s="17" t="s">
        <v>7</v>
      </c>
      <c r="D568" s="85" t="s">
        <v>225</v>
      </c>
      <c r="E568" s="32" t="s">
        <v>56</v>
      </c>
      <c r="F568" s="116">
        <f>SUM(F569)</f>
        <v>1443</v>
      </c>
      <c r="G568" s="29"/>
    </row>
    <row r="569" spans="1:7" ht="54" customHeight="1">
      <c r="A569" s="65" t="s">
        <v>170</v>
      </c>
      <c r="B569" s="17" t="s">
        <v>4</v>
      </c>
      <c r="C569" s="17" t="s">
        <v>7</v>
      </c>
      <c r="D569" s="85" t="s">
        <v>225</v>
      </c>
      <c r="E569" s="32" t="s">
        <v>57</v>
      </c>
      <c r="F569" s="116">
        <v>1443</v>
      </c>
      <c r="G569" s="29"/>
    </row>
    <row r="570" spans="1:7" ht="54" customHeight="1">
      <c r="A570" s="57" t="s">
        <v>211</v>
      </c>
      <c r="B570" s="13" t="s">
        <v>4</v>
      </c>
      <c r="C570" s="13" t="s">
        <v>7</v>
      </c>
      <c r="D570" s="37" t="s">
        <v>226</v>
      </c>
      <c r="E570" s="13" t="s">
        <v>8</v>
      </c>
      <c r="F570" s="115">
        <f>SUM(F571)</f>
        <v>3400</v>
      </c>
      <c r="G570" s="29"/>
    </row>
    <row r="571" spans="1:7" ht="57" customHeight="1">
      <c r="A571" s="55" t="s">
        <v>111</v>
      </c>
      <c r="B571" s="13" t="s">
        <v>4</v>
      </c>
      <c r="C571" s="13" t="s">
        <v>7</v>
      </c>
      <c r="D571" s="37" t="s">
        <v>227</v>
      </c>
      <c r="E571" s="13" t="s">
        <v>8</v>
      </c>
      <c r="F571" s="115">
        <f>SUM(F572)</f>
        <v>3400</v>
      </c>
      <c r="G571" s="29"/>
    </row>
    <row r="572" spans="1:7" ht="59.25" customHeight="1">
      <c r="A572" s="83" t="s">
        <v>75</v>
      </c>
      <c r="B572" s="17" t="s">
        <v>4</v>
      </c>
      <c r="C572" s="17" t="s">
        <v>7</v>
      </c>
      <c r="D572" s="85" t="s">
        <v>227</v>
      </c>
      <c r="E572" s="32" t="s">
        <v>76</v>
      </c>
      <c r="F572" s="116">
        <f>SUM(F573)</f>
        <v>3400</v>
      </c>
      <c r="G572" s="29"/>
    </row>
    <row r="573" spans="1:7" ht="15" customHeight="1">
      <c r="A573" s="65" t="s">
        <v>175</v>
      </c>
      <c r="B573" s="17" t="s">
        <v>4</v>
      </c>
      <c r="C573" s="17" t="s">
        <v>7</v>
      </c>
      <c r="D573" s="85" t="s">
        <v>227</v>
      </c>
      <c r="E573" s="32" t="s">
        <v>44</v>
      </c>
      <c r="F573" s="116">
        <v>3400</v>
      </c>
      <c r="G573" s="29"/>
    </row>
    <row r="574" spans="1:7" ht="159.75" customHeight="1">
      <c r="A574" s="57" t="s">
        <v>212</v>
      </c>
      <c r="B574" s="13" t="s">
        <v>4</v>
      </c>
      <c r="C574" s="13" t="s">
        <v>7</v>
      </c>
      <c r="D574" s="37" t="s">
        <v>228</v>
      </c>
      <c r="E574" s="13" t="s">
        <v>8</v>
      </c>
      <c r="F574" s="115">
        <f>SUM(F575)</f>
        <v>250</v>
      </c>
      <c r="G574" s="29"/>
    </row>
    <row r="575" spans="1:7" ht="46.5" customHeight="1">
      <c r="A575" s="58" t="s">
        <v>97</v>
      </c>
      <c r="B575" s="13" t="s">
        <v>4</v>
      </c>
      <c r="C575" s="13" t="s">
        <v>7</v>
      </c>
      <c r="D575" s="37" t="s">
        <v>229</v>
      </c>
      <c r="E575" s="13" t="s">
        <v>8</v>
      </c>
      <c r="F575" s="115">
        <f>SUM(F576)</f>
        <v>250</v>
      </c>
      <c r="G575" s="29"/>
    </row>
    <row r="576" spans="1:7" ht="56.25">
      <c r="A576" s="65" t="s">
        <v>75</v>
      </c>
      <c r="B576" s="17" t="s">
        <v>4</v>
      </c>
      <c r="C576" s="17" t="s">
        <v>7</v>
      </c>
      <c r="D576" s="85" t="s">
        <v>229</v>
      </c>
      <c r="E576" s="32" t="s">
        <v>76</v>
      </c>
      <c r="F576" s="116">
        <f>SUM(F577)</f>
        <v>250</v>
      </c>
      <c r="G576" s="29"/>
    </row>
    <row r="577" spans="1:7" ht="24" customHeight="1">
      <c r="A577" s="65" t="s">
        <v>175</v>
      </c>
      <c r="B577" s="17" t="s">
        <v>4</v>
      </c>
      <c r="C577" s="17" t="s">
        <v>7</v>
      </c>
      <c r="D577" s="85" t="s">
        <v>229</v>
      </c>
      <c r="E577" s="32" t="s">
        <v>44</v>
      </c>
      <c r="F577" s="116">
        <v>250</v>
      </c>
      <c r="G577" s="29"/>
    </row>
    <row r="578" spans="1:7" ht="57.75" customHeight="1">
      <c r="A578" s="54" t="s">
        <v>145</v>
      </c>
      <c r="B578" s="120" t="s">
        <v>4</v>
      </c>
      <c r="C578" s="120" t="s">
        <v>7</v>
      </c>
      <c r="D578" s="37" t="s">
        <v>147</v>
      </c>
      <c r="E578" s="13" t="s">
        <v>8</v>
      </c>
      <c r="F578" s="115">
        <f>SUM(F579)</f>
        <v>1980</v>
      </c>
      <c r="G578" s="29"/>
    </row>
    <row r="579" spans="1:7" ht="80.25" customHeight="1">
      <c r="A579" s="86" t="s">
        <v>146</v>
      </c>
      <c r="B579" s="120" t="s">
        <v>4</v>
      </c>
      <c r="C579" s="120" t="s">
        <v>7</v>
      </c>
      <c r="D579" s="37" t="s">
        <v>148</v>
      </c>
      <c r="E579" s="13" t="s">
        <v>8</v>
      </c>
      <c r="F579" s="115">
        <f>SUM(F580)</f>
        <v>1980</v>
      </c>
      <c r="G579" s="29"/>
    </row>
    <row r="580" spans="1:7" ht="35.25" customHeight="1">
      <c r="A580" s="65" t="s">
        <v>75</v>
      </c>
      <c r="B580" s="124" t="s">
        <v>4</v>
      </c>
      <c r="C580" s="124" t="s">
        <v>7</v>
      </c>
      <c r="D580" s="85" t="s">
        <v>148</v>
      </c>
      <c r="E580" s="32" t="s">
        <v>76</v>
      </c>
      <c r="F580" s="116">
        <f>SUM(F581)</f>
        <v>1980</v>
      </c>
      <c r="G580" s="29"/>
    </row>
    <row r="581" spans="1:7" ht="35.25" customHeight="1">
      <c r="A581" s="65" t="s">
        <v>175</v>
      </c>
      <c r="B581" s="124" t="s">
        <v>4</v>
      </c>
      <c r="C581" s="124" t="s">
        <v>7</v>
      </c>
      <c r="D581" s="85" t="s">
        <v>148</v>
      </c>
      <c r="E581" s="32" t="s">
        <v>44</v>
      </c>
      <c r="F581" s="116">
        <v>1980</v>
      </c>
      <c r="G581" s="29"/>
    </row>
    <row r="582" spans="1:7" ht="56.25" customHeight="1">
      <c r="A582" s="1" t="s">
        <v>40</v>
      </c>
      <c r="B582" s="13" t="s">
        <v>4</v>
      </c>
      <c r="C582" s="13" t="s">
        <v>633</v>
      </c>
      <c r="D582" s="14" t="s">
        <v>453</v>
      </c>
      <c r="E582" s="13" t="s">
        <v>8</v>
      </c>
      <c r="F582" s="115">
        <f>SUM(F583)</f>
        <v>22609</v>
      </c>
      <c r="G582" s="52"/>
    </row>
    <row r="583" spans="1:7" ht="56.25">
      <c r="A583" s="82" t="s">
        <v>407</v>
      </c>
      <c r="B583" s="13" t="s">
        <v>4</v>
      </c>
      <c r="C583" s="13" t="s">
        <v>633</v>
      </c>
      <c r="D583" s="42" t="s">
        <v>487</v>
      </c>
      <c r="E583" s="13" t="s">
        <v>8</v>
      </c>
      <c r="F583" s="115">
        <f>SUM(F584)</f>
        <v>22609</v>
      </c>
      <c r="G583" s="52"/>
    </row>
    <row r="584" spans="1:7" ht="29.25" customHeight="1">
      <c r="A584" s="57" t="s">
        <v>230</v>
      </c>
      <c r="B584" s="13" t="s">
        <v>4</v>
      </c>
      <c r="C584" s="13" t="s">
        <v>633</v>
      </c>
      <c r="D584" s="37" t="s">
        <v>334</v>
      </c>
      <c r="E584" s="13" t="s">
        <v>8</v>
      </c>
      <c r="F584" s="115">
        <f>SUM(F585)</f>
        <v>22609</v>
      </c>
      <c r="G584" s="29"/>
    </row>
    <row r="585" spans="1:7" ht="78" customHeight="1">
      <c r="A585" s="57" t="s">
        <v>231</v>
      </c>
      <c r="B585" s="13" t="s">
        <v>4</v>
      </c>
      <c r="C585" s="13" t="s">
        <v>633</v>
      </c>
      <c r="D585" s="37" t="s">
        <v>320</v>
      </c>
      <c r="E585" s="13" t="s">
        <v>8</v>
      </c>
      <c r="F585" s="115">
        <f>SUM(F586+F593)</f>
        <v>22609</v>
      </c>
      <c r="G585" s="29"/>
    </row>
    <row r="586" spans="1:7" ht="63" customHeight="1">
      <c r="A586" s="58" t="s">
        <v>100</v>
      </c>
      <c r="B586" s="13" t="s">
        <v>4</v>
      </c>
      <c r="C586" s="13" t="s">
        <v>633</v>
      </c>
      <c r="D586" s="37" t="s">
        <v>335</v>
      </c>
      <c r="E586" s="13" t="s">
        <v>8</v>
      </c>
      <c r="F586" s="115">
        <f>SUM(F587+F589+F591)</f>
        <v>7300</v>
      </c>
      <c r="G586" s="29"/>
    </row>
    <row r="587" spans="1:7" ht="112.5">
      <c r="A587" s="65" t="s">
        <v>53</v>
      </c>
      <c r="B587" s="17" t="s">
        <v>4</v>
      </c>
      <c r="C587" s="17" t="s">
        <v>633</v>
      </c>
      <c r="D587" s="85" t="s">
        <v>335</v>
      </c>
      <c r="E587" s="40">
        <v>100</v>
      </c>
      <c r="F587" s="116">
        <f>SUM(F588)</f>
        <v>6030</v>
      </c>
      <c r="G587" s="29"/>
    </row>
    <row r="588" spans="1:7" ht="37.5">
      <c r="A588" s="56" t="s">
        <v>169</v>
      </c>
      <c r="B588" s="17" t="s">
        <v>4</v>
      </c>
      <c r="C588" s="17" t="s">
        <v>633</v>
      </c>
      <c r="D588" s="85" t="s">
        <v>335</v>
      </c>
      <c r="E588" s="40" t="s">
        <v>49</v>
      </c>
      <c r="F588" s="116">
        <v>6030</v>
      </c>
      <c r="G588" s="29"/>
    </row>
    <row r="589" spans="1:7" ht="37.5">
      <c r="A589" s="65" t="s">
        <v>54</v>
      </c>
      <c r="B589" s="17" t="s">
        <v>4</v>
      </c>
      <c r="C589" s="17" t="s">
        <v>633</v>
      </c>
      <c r="D589" s="85" t="s">
        <v>335</v>
      </c>
      <c r="E589" s="40">
        <v>200</v>
      </c>
      <c r="F589" s="116">
        <f>SUM(F590)</f>
        <v>1260</v>
      </c>
      <c r="G589" s="29"/>
    </row>
    <row r="590" spans="1:7" ht="56.25">
      <c r="A590" s="65" t="s">
        <v>170</v>
      </c>
      <c r="B590" s="17" t="s">
        <v>4</v>
      </c>
      <c r="C590" s="17" t="s">
        <v>633</v>
      </c>
      <c r="D590" s="85" t="s">
        <v>335</v>
      </c>
      <c r="E590" s="40">
        <v>240</v>
      </c>
      <c r="F590" s="116">
        <v>1260</v>
      </c>
      <c r="G590" s="29"/>
    </row>
    <row r="591" spans="1:7" ht="26.25" customHeight="1">
      <c r="A591" s="65" t="s">
        <v>55</v>
      </c>
      <c r="B591" s="17" t="s">
        <v>4</v>
      </c>
      <c r="C591" s="17" t="s">
        <v>633</v>
      </c>
      <c r="D591" s="85" t="s">
        <v>335</v>
      </c>
      <c r="E591" s="40">
        <v>800</v>
      </c>
      <c r="F591" s="116">
        <f>SUM(F592)</f>
        <v>10</v>
      </c>
      <c r="G591" s="29"/>
    </row>
    <row r="592" spans="1:7" ht="18.75">
      <c r="A592" s="65" t="s">
        <v>171</v>
      </c>
      <c r="B592" s="17" t="s">
        <v>4</v>
      </c>
      <c r="C592" s="17" t="s">
        <v>633</v>
      </c>
      <c r="D592" s="85" t="s">
        <v>335</v>
      </c>
      <c r="E592" s="40">
        <v>850</v>
      </c>
      <c r="F592" s="116">
        <v>10</v>
      </c>
      <c r="G592" s="29"/>
    </row>
    <row r="593" spans="1:7" ht="78">
      <c r="A593" s="58" t="s">
        <v>189</v>
      </c>
      <c r="B593" s="13" t="s">
        <v>4</v>
      </c>
      <c r="C593" s="13" t="s">
        <v>633</v>
      </c>
      <c r="D593" s="37" t="s">
        <v>336</v>
      </c>
      <c r="E593" s="38" t="s">
        <v>8</v>
      </c>
      <c r="F593" s="115">
        <f>SUM(F594)</f>
        <v>15309</v>
      </c>
      <c r="G593" s="29"/>
    </row>
    <row r="594" spans="1:7" ht="56.25">
      <c r="A594" s="97" t="s">
        <v>75</v>
      </c>
      <c r="B594" s="17" t="s">
        <v>4</v>
      </c>
      <c r="C594" s="17" t="s">
        <v>633</v>
      </c>
      <c r="D594" s="85" t="s">
        <v>336</v>
      </c>
      <c r="E594" s="40" t="s">
        <v>76</v>
      </c>
      <c r="F594" s="116">
        <f>SUM(F595)</f>
        <v>15309</v>
      </c>
      <c r="G594" s="29"/>
    </row>
    <row r="595" spans="1:7" ht="18.75">
      <c r="A595" s="97" t="s">
        <v>175</v>
      </c>
      <c r="B595" s="17" t="s">
        <v>4</v>
      </c>
      <c r="C595" s="17" t="s">
        <v>633</v>
      </c>
      <c r="D595" s="85" t="s">
        <v>336</v>
      </c>
      <c r="E595" s="40" t="s">
        <v>44</v>
      </c>
      <c r="F595" s="116">
        <v>15309</v>
      </c>
      <c r="G595" s="29"/>
    </row>
    <row r="596" spans="1:7" ht="21" customHeight="1">
      <c r="A596" s="12" t="s">
        <v>38</v>
      </c>
      <c r="B596" s="13" t="s">
        <v>5</v>
      </c>
      <c r="C596" s="13" t="s">
        <v>6</v>
      </c>
      <c r="D596" s="37" t="s">
        <v>453</v>
      </c>
      <c r="E596" s="13" t="s">
        <v>8</v>
      </c>
      <c r="F596" s="52">
        <f aca="true" t="shared" si="7" ref="F596:G598">SUM(F597)</f>
        <v>12441</v>
      </c>
      <c r="G596" s="52">
        <f t="shared" si="7"/>
        <v>12141</v>
      </c>
    </row>
    <row r="597" spans="1:7" ht="33.75" customHeight="1">
      <c r="A597" s="1" t="s">
        <v>48</v>
      </c>
      <c r="B597" s="13" t="s">
        <v>5</v>
      </c>
      <c r="C597" s="13" t="s">
        <v>5</v>
      </c>
      <c r="D597" s="37" t="s">
        <v>453</v>
      </c>
      <c r="E597" s="13" t="s">
        <v>8</v>
      </c>
      <c r="F597" s="52">
        <f t="shared" si="7"/>
        <v>12441</v>
      </c>
      <c r="G597" s="52">
        <f t="shared" si="7"/>
        <v>12141</v>
      </c>
    </row>
    <row r="598" spans="1:7" ht="42" customHeight="1">
      <c r="A598" s="57" t="s">
        <v>367</v>
      </c>
      <c r="B598" s="13" t="s">
        <v>5</v>
      </c>
      <c r="C598" s="13" t="s">
        <v>5</v>
      </c>
      <c r="D598" s="42" t="s">
        <v>462</v>
      </c>
      <c r="E598" s="13" t="s">
        <v>8</v>
      </c>
      <c r="F598" s="52">
        <f t="shared" si="7"/>
        <v>12441</v>
      </c>
      <c r="G598" s="52">
        <f t="shared" si="7"/>
        <v>12141</v>
      </c>
    </row>
    <row r="599" spans="1:7" ht="36" customHeight="1">
      <c r="A599" s="57" t="s">
        <v>234</v>
      </c>
      <c r="B599" s="13" t="s">
        <v>5</v>
      </c>
      <c r="C599" s="13" t="s">
        <v>5</v>
      </c>
      <c r="D599" s="42" t="s">
        <v>368</v>
      </c>
      <c r="E599" s="13" t="s">
        <v>8</v>
      </c>
      <c r="F599" s="52">
        <f>SUM(F600+F604)</f>
        <v>12441</v>
      </c>
      <c r="G599" s="52">
        <f>SUM(G600+G604)</f>
        <v>12141</v>
      </c>
    </row>
    <row r="600" spans="1:7" ht="52.5" customHeight="1">
      <c r="A600" s="57" t="s">
        <v>235</v>
      </c>
      <c r="B600" s="13" t="s">
        <v>5</v>
      </c>
      <c r="C600" s="13" t="s">
        <v>5</v>
      </c>
      <c r="D600" s="93" t="s">
        <v>369</v>
      </c>
      <c r="E600" s="13" t="s">
        <v>8</v>
      </c>
      <c r="F600" s="52">
        <f aca="true" t="shared" si="8" ref="F600:G602">SUM(F601)</f>
        <v>300</v>
      </c>
      <c r="G600" s="52">
        <f t="shared" si="8"/>
        <v>0</v>
      </c>
    </row>
    <row r="601" spans="1:7" ht="109.5" customHeight="1">
      <c r="A601" s="58" t="s">
        <v>319</v>
      </c>
      <c r="B601" s="13" t="s">
        <v>5</v>
      </c>
      <c r="C601" s="13" t="s">
        <v>5</v>
      </c>
      <c r="D601" s="93" t="s">
        <v>370</v>
      </c>
      <c r="E601" s="13" t="s">
        <v>8</v>
      </c>
      <c r="F601" s="52">
        <f t="shared" si="8"/>
        <v>300</v>
      </c>
      <c r="G601" s="52">
        <f t="shared" si="8"/>
        <v>0</v>
      </c>
    </row>
    <row r="602" spans="1:7" ht="39.75" customHeight="1">
      <c r="A602" s="59" t="s">
        <v>54</v>
      </c>
      <c r="B602" s="17" t="s">
        <v>5</v>
      </c>
      <c r="C602" s="17" t="s">
        <v>5</v>
      </c>
      <c r="D602" s="94" t="s">
        <v>370</v>
      </c>
      <c r="E602" s="17" t="s">
        <v>56</v>
      </c>
      <c r="F602" s="29">
        <f t="shared" si="8"/>
        <v>300</v>
      </c>
      <c r="G602" s="29">
        <f t="shared" si="8"/>
        <v>0</v>
      </c>
    </row>
    <row r="603" spans="1:7" ht="54.75" customHeight="1">
      <c r="A603" s="59" t="s">
        <v>170</v>
      </c>
      <c r="B603" s="17" t="s">
        <v>5</v>
      </c>
      <c r="C603" s="17" t="s">
        <v>5</v>
      </c>
      <c r="D603" s="94" t="s">
        <v>370</v>
      </c>
      <c r="E603" s="17" t="s">
        <v>57</v>
      </c>
      <c r="F603" s="29">
        <v>300</v>
      </c>
      <c r="G603" s="29">
        <v>0</v>
      </c>
    </row>
    <row r="604" spans="1:7" ht="132" customHeight="1">
      <c r="A604" s="117" t="s">
        <v>232</v>
      </c>
      <c r="B604" s="13" t="s">
        <v>5</v>
      </c>
      <c r="C604" s="13" t="s">
        <v>5</v>
      </c>
      <c r="D604" s="37" t="s">
        <v>371</v>
      </c>
      <c r="E604" s="38" t="s">
        <v>8</v>
      </c>
      <c r="F604" s="52">
        <f aca="true" t="shared" si="9" ref="F604:G606">SUM(F605)</f>
        <v>12141</v>
      </c>
      <c r="G604" s="52">
        <f t="shared" si="9"/>
        <v>12141</v>
      </c>
    </row>
    <row r="605" spans="1:7" ht="75.75" customHeight="1">
      <c r="A605" s="55" t="s">
        <v>233</v>
      </c>
      <c r="B605" s="13" t="s">
        <v>5</v>
      </c>
      <c r="C605" s="13" t="s">
        <v>5</v>
      </c>
      <c r="D605" s="37" t="s">
        <v>372</v>
      </c>
      <c r="E605" s="38" t="s">
        <v>8</v>
      </c>
      <c r="F605" s="52">
        <f t="shared" si="9"/>
        <v>12141</v>
      </c>
      <c r="G605" s="52">
        <f t="shared" si="9"/>
        <v>12141</v>
      </c>
    </row>
    <row r="606" spans="1:7" ht="39.75" customHeight="1">
      <c r="A606" s="97" t="s">
        <v>54</v>
      </c>
      <c r="B606" s="17" t="s">
        <v>5</v>
      </c>
      <c r="C606" s="17" t="s">
        <v>5</v>
      </c>
      <c r="D606" s="85" t="s">
        <v>372</v>
      </c>
      <c r="E606" s="32" t="s">
        <v>56</v>
      </c>
      <c r="F606" s="29">
        <f t="shared" si="9"/>
        <v>12141</v>
      </c>
      <c r="G606" s="29">
        <f t="shared" si="9"/>
        <v>12141</v>
      </c>
    </row>
    <row r="607" spans="1:7" ht="54.75" customHeight="1">
      <c r="A607" s="97" t="s">
        <v>170</v>
      </c>
      <c r="B607" s="17" t="s">
        <v>5</v>
      </c>
      <c r="C607" s="17" t="s">
        <v>5</v>
      </c>
      <c r="D607" s="85" t="s">
        <v>372</v>
      </c>
      <c r="E607" s="32" t="s">
        <v>57</v>
      </c>
      <c r="F607" s="29">
        <v>12141</v>
      </c>
      <c r="G607" s="29">
        <v>12141</v>
      </c>
    </row>
    <row r="608" spans="1:7" ht="21" customHeight="1">
      <c r="A608" s="12" t="s">
        <v>636</v>
      </c>
      <c r="B608" s="14">
        <v>10</v>
      </c>
      <c r="C608" s="13" t="s">
        <v>6</v>
      </c>
      <c r="D608" s="14" t="s">
        <v>66</v>
      </c>
      <c r="E608" s="13" t="s">
        <v>8</v>
      </c>
      <c r="F608" s="52">
        <f>SUM(F609+F616+F637)</f>
        <v>59776</v>
      </c>
      <c r="G608" s="52">
        <f>SUM(G609+G616+G637)</f>
        <v>0</v>
      </c>
    </row>
    <row r="609" spans="1:7" ht="21.75" customHeight="1">
      <c r="A609" s="1" t="s">
        <v>637</v>
      </c>
      <c r="B609" s="14">
        <v>10</v>
      </c>
      <c r="C609" s="13" t="s">
        <v>7</v>
      </c>
      <c r="D609" s="14" t="s">
        <v>66</v>
      </c>
      <c r="E609" s="13" t="s">
        <v>8</v>
      </c>
      <c r="F609" s="115">
        <f aca="true" t="shared" si="10" ref="F609:F614">SUM(F610)</f>
        <v>4800</v>
      </c>
      <c r="G609" s="115"/>
    </row>
    <row r="610" spans="1:7" ht="57.75" customHeight="1">
      <c r="A610" s="67" t="s">
        <v>402</v>
      </c>
      <c r="B610" s="14">
        <v>10</v>
      </c>
      <c r="C610" s="13" t="s">
        <v>7</v>
      </c>
      <c r="D610" s="14" t="s">
        <v>466</v>
      </c>
      <c r="E610" s="13" t="s">
        <v>8</v>
      </c>
      <c r="F610" s="115">
        <f t="shared" si="10"/>
        <v>4800</v>
      </c>
      <c r="G610" s="115"/>
    </row>
    <row r="611" spans="1:7" ht="37.5">
      <c r="A611" s="54" t="s">
        <v>191</v>
      </c>
      <c r="B611" s="14">
        <v>10</v>
      </c>
      <c r="C611" s="13" t="s">
        <v>7</v>
      </c>
      <c r="D611" s="38" t="s">
        <v>467</v>
      </c>
      <c r="E611" s="38" t="s">
        <v>8</v>
      </c>
      <c r="F611" s="115">
        <f t="shared" si="10"/>
        <v>4800</v>
      </c>
      <c r="G611" s="115"/>
    </row>
    <row r="612" spans="1:7" ht="90" customHeight="1">
      <c r="A612" s="54" t="s">
        <v>321</v>
      </c>
      <c r="B612" s="14">
        <v>10</v>
      </c>
      <c r="C612" s="13" t="s">
        <v>7</v>
      </c>
      <c r="D612" s="38" t="s">
        <v>322</v>
      </c>
      <c r="E612" s="38" t="s">
        <v>8</v>
      </c>
      <c r="F612" s="115">
        <f t="shared" si="10"/>
        <v>4800</v>
      </c>
      <c r="G612" s="115"/>
    </row>
    <row r="613" spans="1:7" ht="78">
      <c r="A613" s="58" t="s">
        <v>350</v>
      </c>
      <c r="B613" s="14">
        <v>10</v>
      </c>
      <c r="C613" s="13" t="s">
        <v>7</v>
      </c>
      <c r="D613" s="38" t="s">
        <v>323</v>
      </c>
      <c r="E613" s="38" t="s">
        <v>8</v>
      </c>
      <c r="F613" s="115">
        <f t="shared" si="10"/>
        <v>4800</v>
      </c>
      <c r="G613" s="116"/>
    </row>
    <row r="614" spans="1:7" ht="40.5" customHeight="1">
      <c r="A614" s="87" t="s">
        <v>82</v>
      </c>
      <c r="B614" s="19">
        <v>10</v>
      </c>
      <c r="C614" s="17" t="s">
        <v>7</v>
      </c>
      <c r="D614" s="32" t="s">
        <v>323</v>
      </c>
      <c r="E614" s="32" t="s">
        <v>92</v>
      </c>
      <c r="F614" s="116">
        <f t="shared" si="10"/>
        <v>4800</v>
      </c>
      <c r="G614" s="116"/>
    </row>
    <row r="615" spans="1:7" ht="56.25">
      <c r="A615" s="87" t="s">
        <v>181</v>
      </c>
      <c r="B615" s="19">
        <v>10</v>
      </c>
      <c r="C615" s="17" t="s">
        <v>7</v>
      </c>
      <c r="D615" s="32" t="s">
        <v>323</v>
      </c>
      <c r="E615" s="32" t="s">
        <v>45</v>
      </c>
      <c r="F615" s="116">
        <v>4800</v>
      </c>
      <c r="G615" s="52"/>
    </row>
    <row r="616" spans="1:7" ht="18">
      <c r="A616" s="98" t="s">
        <v>638</v>
      </c>
      <c r="B616" s="14">
        <v>10</v>
      </c>
      <c r="C616" s="13" t="s">
        <v>596</v>
      </c>
      <c r="D616" s="37" t="s">
        <v>453</v>
      </c>
      <c r="E616" s="13" t="s">
        <v>8</v>
      </c>
      <c r="F616" s="115">
        <f>SUM(F617+F625+F631)</f>
        <v>22840</v>
      </c>
      <c r="G616" s="115">
        <f>SUM(G617+G625+G631)</f>
        <v>0</v>
      </c>
    </row>
    <row r="617" spans="1:7" ht="37.5">
      <c r="A617" s="57" t="s">
        <v>367</v>
      </c>
      <c r="B617" s="14">
        <v>10</v>
      </c>
      <c r="C617" s="13" t="s">
        <v>596</v>
      </c>
      <c r="D617" s="88" t="s">
        <v>462</v>
      </c>
      <c r="E617" s="13" t="s">
        <v>8</v>
      </c>
      <c r="F617" s="115">
        <f aca="true" t="shared" si="11" ref="F617:G619">SUM(F618)</f>
        <v>20070</v>
      </c>
      <c r="G617" s="115">
        <f t="shared" si="11"/>
        <v>0</v>
      </c>
    </row>
    <row r="618" spans="1:7" ht="37.5">
      <c r="A618" s="57" t="s">
        <v>373</v>
      </c>
      <c r="B618" s="14">
        <v>10</v>
      </c>
      <c r="C618" s="13" t="s">
        <v>596</v>
      </c>
      <c r="D618" s="88" t="s">
        <v>463</v>
      </c>
      <c r="E618" s="13" t="s">
        <v>8</v>
      </c>
      <c r="F618" s="115">
        <f t="shared" si="11"/>
        <v>20070</v>
      </c>
      <c r="G618" s="115">
        <f t="shared" si="11"/>
        <v>0</v>
      </c>
    </row>
    <row r="619" spans="1:7" ht="112.5">
      <c r="A619" s="57" t="s">
        <v>459</v>
      </c>
      <c r="B619" s="14">
        <v>10</v>
      </c>
      <c r="C619" s="13" t="s">
        <v>596</v>
      </c>
      <c r="D619" s="88" t="s">
        <v>464</v>
      </c>
      <c r="E619" s="13" t="s">
        <v>8</v>
      </c>
      <c r="F619" s="115">
        <f t="shared" si="11"/>
        <v>20070</v>
      </c>
      <c r="G619" s="115">
        <f t="shared" si="11"/>
        <v>0</v>
      </c>
    </row>
    <row r="620" spans="1:7" ht="58.5" customHeight="1">
      <c r="A620" s="86" t="s">
        <v>108</v>
      </c>
      <c r="B620" s="14">
        <v>10</v>
      </c>
      <c r="C620" s="13" t="s">
        <v>596</v>
      </c>
      <c r="D620" s="88" t="s">
        <v>324</v>
      </c>
      <c r="E620" s="13" t="s">
        <v>8</v>
      </c>
      <c r="F620" s="115">
        <f>SUM(F621+F623)</f>
        <v>20070</v>
      </c>
      <c r="G620" s="115">
        <f>SUM(G621+G623)</f>
        <v>0</v>
      </c>
    </row>
    <row r="621" spans="1:7" ht="37.5">
      <c r="A621" s="87" t="s">
        <v>54</v>
      </c>
      <c r="B621" s="19">
        <v>10</v>
      </c>
      <c r="C621" s="17" t="s">
        <v>596</v>
      </c>
      <c r="D621" s="92" t="s">
        <v>324</v>
      </c>
      <c r="E621" s="32" t="s">
        <v>56</v>
      </c>
      <c r="F621" s="116">
        <f>SUM(F622)</f>
        <v>300</v>
      </c>
      <c r="G621" s="116">
        <f>SUM(G622)</f>
        <v>0</v>
      </c>
    </row>
    <row r="622" spans="1:7" ht="56.25">
      <c r="A622" s="87" t="s">
        <v>170</v>
      </c>
      <c r="B622" s="19">
        <v>10</v>
      </c>
      <c r="C622" s="17" t="s">
        <v>596</v>
      </c>
      <c r="D622" s="92" t="s">
        <v>324</v>
      </c>
      <c r="E622" s="32" t="s">
        <v>57</v>
      </c>
      <c r="F622" s="116">
        <v>300</v>
      </c>
      <c r="G622" s="116">
        <v>0</v>
      </c>
    </row>
    <row r="623" spans="1:7" ht="42" customHeight="1">
      <c r="A623" s="87" t="s">
        <v>82</v>
      </c>
      <c r="B623" s="19">
        <v>10</v>
      </c>
      <c r="C623" s="17" t="s">
        <v>596</v>
      </c>
      <c r="D623" s="92" t="s">
        <v>324</v>
      </c>
      <c r="E623" s="32" t="s">
        <v>92</v>
      </c>
      <c r="F623" s="116">
        <f>SUM(F624)</f>
        <v>19770</v>
      </c>
      <c r="G623" s="116">
        <f>SUM(G624)</f>
        <v>0</v>
      </c>
    </row>
    <row r="624" spans="1:7" ht="39" customHeight="1">
      <c r="A624" s="87" t="s">
        <v>571</v>
      </c>
      <c r="B624" s="19">
        <v>10</v>
      </c>
      <c r="C624" s="17" t="s">
        <v>596</v>
      </c>
      <c r="D624" s="92" t="s">
        <v>324</v>
      </c>
      <c r="E624" s="32" t="s">
        <v>107</v>
      </c>
      <c r="F624" s="116">
        <v>19770</v>
      </c>
      <c r="G624" s="116">
        <v>0</v>
      </c>
    </row>
    <row r="625" spans="1:7" ht="54.75" customHeight="1">
      <c r="A625" s="82" t="s">
        <v>190</v>
      </c>
      <c r="B625" s="25">
        <v>10</v>
      </c>
      <c r="C625" s="13" t="s">
        <v>596</v>
      </c>
      <c r="D625" s="37" t="s">
        <v>560</v>
      </c>
      <c r="E625" s="38" t="s">
        <v>8</v>
      </c>
      <c r="F625" s="115">
        <f>SUM(F626)</f>
        <v>533</v>
      </c>
      <c r="G625" s="29"/>
    </row>
    <row r="626" spans="1:7" ht="56.25">
      <c r="A626" s="67" t="s">
        <v>119</v>
      </c>
      <c r="B626" s="25">
        <v>10</v>
      </c>
      <c r="C626" s="13" t="s">
        <v>596</v>
      </c>
      <c r="D626" s="37" t="s">
        <v>561</v>
      </c>
      <c r="E626" s="38" t="s">
        <v>8</v>
      </c>
      <c r="F626" s="115">
        <f>SUM(F627)</f>
        <v>533</v>
      </c>
      <c r="G626" s="29"/>
    </row>
    <row r="627" spans="1:7" ht="87" customHeight="1">
      <c r="A627" s="51" t="s">
        <v>325</v>
      </c>
      <c r="B627" s="25">
        <v>10</v>
      </c>
      <c r="C627" s="13" t="s">
        <v>596</v>
      </c>
      <c r="D627" s="37" t="s">
        <v>326</v>
      </c>
      <c r="E627" s="38" t="s">
        <v>8</v>
      </c>
      <c r="F627" s="115">
        <f>SUM(F628)</f>
        <v>533</v>
      </c>
      <c r="G627" s="29"/>
    </row>
    <row r="628" spans="1:7" ht="60.75" customHeight="1">
      <c r="A628" s="58" t="s">
        <v>109</v>
      </c>
      <c r="B628" s="25">
        <v>10</v>
      </c>
      <c r="C628" s="13" t="s">
        <v>596</v>
      </c>
      <c r="D628" s="37" t="s">
        <v>327</v>
      </c>
      <c r="E628" s="38" t="s">
        <v>8</v>
      </c>
      <c r="F628" s="115">
        <f>SUM(F629)</f>
        <v>533</v>
      </c>
      <c r="G628" s="29"/>
    </row>
    <row r="629" spans="1:7" ht="37.5">
      <c r="A629" s="87" t="s">
        <v>82</v>
      </c>
      <c r="B629" s="22">
        <v>10</v>
      </c>
      <c r="C629" s="17" t="s">
        <v>596</v>
      </c>
      <c r="D629" s="85" t="s">
        <v>327</v>
      </c>
      <c r="E629" s="32" t="s">
        <v>92</v>
      </c>
      <c r="F629" s="116">
        <f>SUM(F630)</f>
        <v>533</v>
      </c>
      <c r="G629" s="29"/>
    </row>
    <row r="630" spans="1:7" ht="56.25">
      <c r="A630" s="87" t="s">
        <v>181</v>
      </c>
      <c r="B630" s="22">
        <v>10</v>
      </c>
      <c r="C630" s="17" t="s">
        <v>596</v>
      </c>
      <c r="D630" s="85" t="s">
        <v>327</v>
      </c>
      <c r="E630" s="32" t="s">
        <v>45</v>
      </c>
      <c r="F630" s="116">
        <v>533</v>
      </c>
      <c r="G630" s="29"/>
    </row>
    <row r="631" spans="1:7" ht="56.25">
      <c r="A631" s="57" t="s">
        <v>199</v>
      </c>
      <c r="B631" s="25">
        <v>10</v>
      </c>
      <c r="C631" s="13" t="s">
        <v>596</v>
      </c>
      <c r="D631" s="37" t="s">
        <v>330</v>
      </c>
      <c r="E631" s="38" t="s">
        <v>8</v>
      </c>
      <c r="F631" s="115">
        <f>SUM(F632)</f>
        <v>2237</v>
      </c>
      <c r="G631" s="29"/>
    </row>
    <row r="632" spans="1:7" ht="57" customHeight="1">
      <c r="A632" s="57" t="s">
        <v>328</v>
      </c>
      <c r="B632" s="25">
        <v>10</v>
      </c>
      <c r="C632" s="13" t="s">
        <v>596</v>
      </c>
      <c r="D632" s="38" t="s">
        <v>333</v>
      </c>
      <c r="E632" s="38" t="s">
        <v>8</v>
      </c>
      <c r="F632" s="115">
        <f>SUM(F633)</f>
        <v>2237</v>
      </c>
      <c r="G632" s="29"/>
    </row>
    <row r="633" spans="1:7" ht="107.25" customHeight="1">
      <c r="A633" s="57" t="s">
        <v>329</v>
      </c>
      <c r="B633" s="25">
        <v>10</v>
      </c>
      <c r="C633" s="13" t="s">
        <v>596</v>
      </c>
      <c r="D633" s="38" t="s">
        <v>215</v>
      </c>
      <c r="E633" s="38" t="s">
        <v>8</v>
      </c>
      <c r="F633" s="115">
        <f>SUM(F634)</f>
        <v>2237</v>
      </c>
      <c r="G633" s="29"/>
    </row>
    <row r="634" spans="1:7" ht="40.5" customHeight="1">
      <c r="A634" s="58" t="s">
        <v>106</v>
      </c>
      <c r="B634" s="25">
        <v>10</v>
      </c>
      <c r="C634" s="13" t="s">
        <v>596</v>
      </c>
      <c r="D634" s="38" t="s">
        <v>374</v>
      </c>
      <c r="E634" s="38" t="s">
        <v>8</v>
      </c>
      <c r="F634" s="115">
        <f>SUM(F635)</f>
        <v>2237</v>
      </c>
      <c r="G634" s="29"/>
    </row>
    <row r="635" spans="1:7" ht="37.5">
      <c r="A635" s="87" t="s">
        <v>82</v>
      </c>
      <c r="B635" s="22">
        <v>10</v>
      </c>
      <c r="C635" s="17" t="s">
        <v>596</v>
      </c>
      <c r="D635" s="32" t="s">
        <v>374</v>
      </c>
      <c r="E635" s="40" t="s">
        <v>92</v>
      </c>
      <c r="F635" s="116">
        <f>SUM(F636)</f>
        <v>2237</v>
      </c>
      <c r="G635" s="29"/>
    </row>
    <row r="636" spans="1:7" ht="45" customHeight="1">
      <c r="A636" s="87" t="s">
        <v>181</v>
      </c>
      <c r="B636" s="22">
        <v>10</v>
      </c>
      <c r="C636" s="17" t="s">
        <v>596</v>
      </c>
      <c r="D636" s="32" t="s">
        <v>374</v>
      </c>
      <c r="E636" s="40" t="s">
        <v>45</v>
      </c>
      <c r="F636" s="116">
        <v>2237</v>
      </c>
      <c r="G636" s="29"/>
    </row>
    <row r="637" spans="1:7" ht="18">
      <c r="A637" s="102" t="s">
        <v>642</v>
      </c>
      <c r="B637" s="25">
        <v>10</v>
      </c>
      <c r="C637" s="13" t="s">
        <v>633</v>
      </c>
      <c r="D637" s="14" t="s">
        <v>453</v>
      </c>
      <c r="E637" s="24" t="s">
        <v>8</v>
      </c>
      <c r="F637" s="73">
        <f>SUM(F638+F644)</f>
        <v>32136</v>
      </c>
      <c r="G637" s="29"/>
    </row>
    <row r="638" spans="1:7" ht="37.5">
      <c r="A638" s="57" t="s">
        <v>221</v>
      </c>
      <c r="B638" s="25">
        <v>10</v>
      </c>
      <c r="C638" s="13" t="s">
        <v>633</v>
      </c>
      <c r="D638" s="38" t="s">
        <v>330</v>
      </c>
      <c r="E638" s="24" t="s">
        <v>8</v>
      </c>
      <c r="F638" s="115">
        <f>SUM(F639)</f>
        <v>16223</v>
      </c>
      <c r="G638" s="29"/>
    </row>
    <row r="639" spans="1:7" ht="57" customHeight="1">
      <c r="A639" s="57" t="s">
        <v>110</v>
      </c>
      <c r="B639" s="25">
        <v>10</v>
      </c>
      <c r="C639" s="13" t="s">
        <v>633</v>
      </c>
      <c r="D639" s="33" t="s">
        <v>216</v>
      </c>
      <c r="E639" s="24" t="s">
        <v>8</v>
      </c>
      <c r="F639" s="115">
        <f>SUM(F640)</f>
        <v>16223</v>
      </c>
      <c r="G639" s="29"/>
    </row>
    <row r="640" spans="1:7" ht="90.75" customHeight="1">
      <c r="A640" s="91" t="s">
        <v>331</v>
      </c>
      <c r="B640" s="25">
        <v>10</v>
      </c>
      <c r="C640" s="13" t="s">
        <v>633</v>
      </c>
      <c r="D640" s="38" t="s">
        <v>217</v>
      </c>
      <c r="E640" s="24" t="s">
        <v>8</v>
      </c>
      <c r="F640" s="115">
        <f>SUM(F641)</f>
        <v>16223</v>
      </c>
      <c r="G640" s="29"/>
    </row>
    <row r="641" spans="1:7" ht="99" customHeight="1">
      <c r="A641" s="58" t="s">
        <v>332</v>
      </c>
      <c r="B641" s="25">
        <v>10</v>
      </c>
      <c r="C641" s="13" t="s">
        <v>633</v>
      </c>
      <c r="D641" s="38" t="s">
        <v>375</v>
      </c>
      <c r="E641" s="24" t="s">
        <v>8</v>
      </c>
      <c r="F641" s="115">
        <f>SUM(F642)</f>
        <v>16223</v>
      </c>
      <c r="G641" s="29"/>
    </row>
    <row r="642" spans="1:7" ht="56.25">
      <c r="A642" s="95" t="s">
        <v>553</v>
      </c>
      <c r="B642" s="22">
        <v>10</v>
      </c>
      <c r="C642" s="17" t="s">
        <v>633</v>
      </c>
      <c r="D642" s="32" t="s">
        <v>375</v>
      </c>
      <c r="E642" s="40" t="s">
        <v>563</v>
      </c>
      <c r="F642" s="116">
        <f>SUM(F643)</f>
        <v>16223</v>
      </c>
      <c r="G642" s="52"/>
    </row>
    <row r="643" spans="1:7" ht="18" customHeight="1">
      <c r="A643" s="56" t="s">
        <v>554</v>
      </c>
      <c r="B643" s="22">
        <v>10</v>
      </c>
      <c r="C643" s="17" t="s">
        <v>633</v>
      </c>
      <c r="D643" s="32" t="s">
        <v>375</v>
      </c>
      <c r="E643" s="40" t="s">
        <v>564</v>
      </c>
      <c r="F643" s="116">
        <v>16223</v>
      </c>
      <c r="G643" s="52"/>
    </row>
    <row r="644" spans="1:7" ht="62.25" customHeight="1">
      <c r="A644" s="82" t="s">
        <v>359</v>
      </c>
      <c r="B644" s="25">
        <v>10</v>
      </c>
      <c r="C644" s="24" t="s">
        <v>633</v>
      </c>
      <c r="D644" s="33" t="s">
        <v>490</v>
      </c>
      <c r="E644" s="24" t="s">
        <v>8</v>
      </c>
      <c r="F644" s="73">
        <f>SUM(F645)</f>
        <v>15913</v>
      </c>
      <c r="G644" s="52"/>
    </row>
    <row r="645" spans="1:7" ht="37.5">
      <c r="A645" s="69" t="s">
        <v>421</v>
      </c>
      <c r="B645" s="25">
        <v>10</v>
      </c>
      <c r="C645" s="24" t="s">
        <v>633</v>
      </c>
      <c r="D645" s="33" t="s">
        <v>412</v>
      </c>
      <c r="E645" s="24" t="s">
        <v>8</v>
      </c>
      <c r="F645" s="73">
        <f>SUM(F646)</f>
        <v>15913</v>
      </c>
      <c r="G645" s="52"/>
    </row>
    <row r="646" spans="1:7" ht="75" customHeight="1">
      <c r="A646" s="69" t="s">
        <v>422</v>
      </c>
      <c r="B646" s="25">
        <v>10</v>
      </c>
      <c r="C646" s="24" t="s">
        <v>633</v>
      </c>
      <c r="D646" s="88" t="s">
        <v>413</v>
      </c>
      <c r="E646" s="24" t="s">
        <v>8</v>
      </c>
      <c r="F646" s="73">
        <f>SUM(F647)</f>
        <v>15913</v>
      </c>
      <c r="G646" s="52"/>
    </row>
    <row r="647" spans="1:7" ht="113.25" customHeight="1">
      <c r="A647" s="101" t="s">
        <v>81</v>
      </c>
      <c r="B647" s="25">
        <v>10</v>
      </c>
      <c r="C647" s="24" t="s">
        <v>633</v>
      </c>
      <c r="D647" s="33" t="s">
        <v>406</v>
      </c>
      <c r="E647" s="24" t="s">
        <v>8</v>
      </c>
      <c r="F647" s="73">
        <f>SUM(F648+F650)</f>
        <v>15913</v>
      </c>
      <c r="G647" s="52"/>
    </row>
    <row r="648" spans="1:7" ht="37.5">
      <c r="A648" s="65" t="s">
        <v>54</v>
      </c>
      <c r="B648" s="22">
        <v>10</v>
      </c>
      <c r="C648" s="21" t="s">
        <v>633</v>
      </c>
      <c r="D648" s="35" t="s">
        <v>406</v>
      </c>
      <c r="E648" s="21" t="s">
        <v>56</v>
      </c>
      <c r="F648" s="74">
        <f>SUM(F649)</f>
        <v>158</v>
      </c>
      <c r="G648" s="52"/>
    </row>
    <row r="649" spans="1:7" ht="56.25">
      <c r="A649" s="65" t="s">
        <v>170</v>
      </c>
      <c r="B649" s="22">
        <v>10</v>
      </c>
      <c r="C649" s="21" t="s">
        <v>633</v>
      </c>
      <c r="D649" s="35" t="s">
        <v>406</v>
      </c>
      <c r="E649" s="21" t="s">
        <v>57</v>
      </c>
      <c r="F649" s="74">
        <v>158</v>
      </c>
      <c r="G649" s="29"/>
    </row>
    <row r="650" spans="1:7" ht="37.5">
      <c r="A650" s="87" t="s">
        <v>82</v>
      </c>
      <c r="B650" s="22">
        <v>10</v>
      </c>
      <c r="C650" s="21" t="s">
        <v>633</v>
      </c>
      <c r="D650" s="35" t="s">
        <v>406</v>
      </c>
      <c r="E650" s="21" t="s">
        <v>92</v>
      </c>
      <c r="F650" s="74">
        <f>SUM(F651)</f>
        <v>15755</v>
      </c>
      <c r="G650" s="29"/>
    </row>
    <row r="651" spans="1:7" ht="37.5">
      <c r="A651" s="87" t="s">
        <v>572</v>
      </c>
      <c r="B651" s="22">
        <v>10</v>
      </c>
      <c r="C651" s="21" t="s">
        <v>633</v>
      </c>
      <c r="D651" s="35" t="s">
        <v>406</v>
      </c>
      <c r="E651" s="21" t="s">
        <v>107</v>
      </c>
      <c r="F651" s="74">
        <v>15755</v>
      </c>
      <c r="G651" s="29"/>
    </row>
    <row r="652" spans="1:7" ht="18.75">
      <c r="A652" s="84" t="s">
        <v>634</v>
      </c>
      <c r="B652" s="13" t="s">
        <v>34</v>
      </c>
      <c r="C652" s="13" t="s">
        <v>6</v>
      </c>
      <c r="D652" s="14" t="s">
        <v>453</v>
      </c>
      <c r="E652" s="13" t="s">
        <v>8</v>
      </c>
      <c r="F652" s="52">
        <f>SUM(F653+F664)</f>
        <v>73523.5</v>
      </c>
      <c r="G652" s="52"/>
    </row>
    <row r="653" spans="1:7" ht="15.75">
      <c r="A653" s="1" t="s">
        <v>37</v>
      </c>
      <c r="B653" s="13" t="s">
        <v>34</v>
      </c>
      <c r="C653" s="13" t="s">
        <v>7</v>
      </c>
      <c r="D653" s="14" t="s">
        <v>453</v>
      </c>
      <c r="E653" s="13" t="s">
        <v>8</v>
      </c>
      <c r="F653" s="52">
        <f aca="true" t="shared" si="12" ref="F653:F658">SUM(F654)</f>
        <v>71323.5</v>
      </c>
      <c r="G653" s="52"/>
    </row>
    <row r="654" spans="1:7" ht="56.25">
      <c r="A654" s="82" t="s">
        <v>407</v>
      </c>
      <c r="B654" s="13" t="s">
        <v>338</v>
      </c>
      <c r="C654" s="13" t="s">
        <v>7</v>
      </c>
      <c r="D654" s="14" t="s">
        <v>487</v>
      </c>
      <c r="E654" s="13" t="s">
        <v>8</v>
      </c>
      <c r="F654" s="52">
        <f t="shared" si="12"/>
        <v>71323.5</v>
      </c>
      <c r="G654" s="52"/>
    </row>
    <row r="655" spans="1:7" ht="75">
      <c r="A655" s="57" t="s">
        <v>573</v>
      </c>
      <c r="B655" s="13" t="s">
        <v>338</v>
      </c>
      <c r="C655" s="13" t="s">
        <v>7</v>
      </c>
      <c r="D655" s="14" t="s">
        <v>376</v>
      </c>
      <c r="E655" s="13" t="s">
        <v>8</v>
      </c>
      <c r="F655" s="52">
        <f>SUM(F656+F660)</f>
        <v>71323.5</v>
      </c>
      <c r="G655" s="52"/>
    </row>
    <row r="656" spans="1:7" ht="133.5" customHeight="1">
      <c r="A656" s="57" t="s">
        <v>337</v>
      </c>
      <c r="B656" s="13" t="s">
        <v>338</v>
      </c>
      <c r="C656" s="13" t="s">
        <v>7</v>
      </c>
      <c r="D656" s="37" t="s">
        <v>377</v>
      </c>
      <c r="E656" s="13" t="s">
        <v>8</v>
      </c>
      <c r="F656" s="52">
        <f t="shared" si="12"/>
        <v>42447</v>
      </c>
      <c r="G656" s="52"/>
    </row>
    <row r="657" spans="1:7" ht="39">
      <c r="A657" s="70" t="s">
        <v>113</v>
      </c>
      <c r="B657" s="13" t="s">
        <v>338</v>
      </c>
      <c r="C657" s="13" t="s">
        <v>7</v>
      </c>
      <c r="D657" s="37" t="s">
        <v>378</v>
      </c>
      <c r="E657" s="38" t="s">
        <v>8</v>
      </c>
      <c r="F657" s="52">
        <f t="shared" si="12"/>
        <v>42447</v>
      </c>
      <c r="G657" s="29"/>
    </row>
    <row r="658" spans="1:7" ht="56.25">
      <c r="A658" s="97" t="s">
        <v>75</v>
      </c>
      <c r="B658" s="17" t="s">
        <v>338</v>
      </c>
      <c r="C658" s="17" t="s">
        <v>7</v>
      </c>
      <c r="D658" s="85" t="s">
        <v>378</v>
      </c>
      <c r="E658" s="32" t="s">
        <v>76</v>
      </c>
      <c r="F658" s="29">
        <f t="shared" si="12"/>
        <v>42447</v>
      </c>
      <c r="G658" s="29"/>
    </row>
    <row r="659" spans="1:7" ht="18.75">
      <c r="A659" s="97" t="s">
        <v>175</v>
      </c>
      <c r="B659" s="17" t="s">
        <v>338</v>
      </c>
      <c r="C659" s="17" t="s">
        <v>7</v>
      </c>
      <c r="D659" s="85" t="s">
        <v>378</v>
      </c>
      <c r="E659" s="32" t="s">
        <v>44</v>
      </c>
      <c r="F659" s="29">
        <v>42447</v>
      </c>
      <c r="G659" s="52"/>
    </row>
    <row r="660" spans="1:7" ht="56.25">
      <c r="A660" s="57" t="s">
        <v>149</v>
      </c>
      <c r="B660" s="25">
        <v>11</v>
      </c>
      <c r="C660" s="13" t="s">
        <v>7</v>
      </c>
      <c r="D660" s="38" t="s">
        <v>151</v>
      </c>
      <c r="E660" s="24" t="s">
        <v>8</v>
      </c>
      <c r="F660" s="158">
        <f>SUM(F662)</f>
        <v>28876.5</v>
      </c>
      <c r="G660" s="52"/>
    </row>
    <row r="661" spans="1:7" ht="117">
      <c r="A661" s="58" t="s">
        <v>150</v>
      </c>
      <c r="B661" s="25">
        <v>11</v>
      </c>
      <c r="C661" s="13" t="s">
        <v>7</v>
      </c>
      <c r="D661" s="37" t="s">
        <v>152</v>
      </c>
      <c r="E661" s="24" t="s">
        <v>8</v>
      </c>
      <c r="F661" s="158">
        <f>SUM(F663)</f>
        <v>28876.5</v>
      </c>
      <c r="G661" s="52"/>
    </row>
    <row r="662" spans="1:7" ht="37.5">
      <c r="A662" s="83" t="s">
        <v>54</v>
      </c>
      <c r="B662" s="22">
        <v>11</v>
      </c>
      <c r="C662" s="17" t="s">
        <v>7</v>
      </c>
      <c r="D662" s="85" t="s">
        <v>152</v>
      </c>
      <c r="E662" s="32" t="s">
        <v>56</v>
      </c>
      <c r="F662" s="159">
        <f>SUM(F663)</f>
        <v>28876.5</v>
      </c>
      <c r="G662" s="52"/>
    </row>
    <row r="663" spans="1:7" ht="56.25">
      <c r="A663" s="65" t="s">
        <v>170</v>
      </c>
      <c r="B663" s="22">
        <v>11</v>
      </c>
      <c r="C663" s="17" t="s">
        <v>7</v>
      </c>
      <c r="D663" s="85" t="s">
        <v>152</v>
      </c>
      <c r="E663" s="32" t="s">
        <v>57</v>
      </c>
      <c r="F663" s="159">
        <v>28876.5</v>
      </c>
      <c r="G663" s="52"/>
    </row>
    <row r="664" spans="1:7" ht="18">
      <c r="A664" s="98" t="s">
        <v>36</v>
      </c>
      <c r="B664" s="103" t="s">
        <v>34</v>
      </c>
      <c r="C664" s="13" t="s">
        <v>595</v>
      </c>
      <c r="D664" s="14" t="s">
        <v>453</v>
      </c>
      <c r="E664" s="13" t="s">
        <v>8</v>
      </c>
      <c r="F664" s="115">
        <f>SUM(F666)</f>
        <v>2200</v>
      </c>
      <c r="G664" s="52"/>
    </row>
    <row r="665" spans="1:7" ht="56.25">
      <c r="A665" s="82" t="s">
        <v>407</v>
      </c>
      <c r="B665" s="103" t="s">
        <v>34</v>
      </c>
      <c r="C665" s="13" t="s">
        <v>595</v>
      </c>
      <c r="D665" s="14" t="s">
        <v>487</v>
      </c>
      <c r="E665" s="13" t="s">
        <v>8</v>
      </c>
      <c r="F665" s="115">
        <f>SUM(F666)</f>
        <v>2200</v>
      </c>
      <c r="G665" s="52"/>
    </row>
    <row r="666" spans="1:7" ht="73.5" customHeight="1">
      <c r="A666" s="57" t="s">
        <v>573</v>
      </c>
      <c r="B666" s="103" t="s">
        <v>34</v>
      </c>
      <c r="C666" s="13" t="s">
        <v>595</v>
      </c>
      <c r="D666" s="14" t="s">
        <v>376</v>
      </c>
      <c r="E666" s="13" t="s">
        <v>8</v>
      </c>
      <c r="F666" s="115">
        <f>SUM(F667)</f>
        <v>2200</v>
      </c>
      <c r="G666" s="52"/>
    </row>
    <row r="667" spans="1:7" ht="138" customHeight="1">
      <c r="A667" s="57" t="s">
        <v>337</v>
      </c>
      <c r="B667" s="103" t="s">
        <v>34</v>
      </c>
      <c r="C667" s="13" t="s">
        <v>595</v>
      </c>
      <c r="D667" s="37" t="s">
        <v>377</v>
      </c>
      <c r="E667" s="13" t="s">
        <v>8</v>
      </c>
      <c r="F667" s="115">
        <f>SUM(F668)</f>
        <v>2200</v>
      </c>
      <c r="G667" s="29"/>
    </row>
    <row r="668" spans="1:7" ht="36" customHeight="1">
      <c r="A668" s="70" t="s">
        <v>635</v>
      </c>
      <c r="B668" s="103" t="s">
        <v>34</v>
      </c>
      <c r="C668" s="13" t="s">
        <v>595</v>
      </c>
      <c r="D668" s="37" t="s">
        <v>379</v>
      </c>
      <c r="E668" s="38" t="s">
        <v>8</v>
      </c>
      <c r="F668" s="115">
        <f>SUM(F669)</f>
        <v>2200</v>
      </c>
      <c r="G668" s="29"/>
    </row>
    <row r="669" spans="1:7" ht="37.5">
      <c r="A669" s="83" t="s">
        <v>54</v>
      </c>
      <c r="B669" s="104" t="s">
        <v>34</v>
      </c>
      <c r="C669" s="17" t="s">
        <v>595</v>
      </c>
      <c r="D669" s="85" t="s">
        <v>379</v>
      </c>
      <c r="E669" s="32" t="s">
        <v>56</v>
      </c>
      <c r="F669" s="116">
        <f>SUM(F670)</f>
        <v>2200</v>
      </c>
      <c r="G669" s="29"/>
    </row>
    <row r="670" spans="1:7" ht="56.25">
      <c r="A670" s="65" t="s">
        <v>170</v>
      </c>
      <c r="B670" s="104" t="s">
        <v>34</v>
      </c>
      <c r="C670" s="17" t="s">
        <v>595</v>
      </c>
      <c r="D670" s="85" t="s">
        <v>379</v>
      </c>
      <c r="E670" s="32" t="s">
        <v>57</v>
      </c>
      <c r="F670" s="116">
        <v>2200</v>
      </c>
      <c r="G670" s="29"/>
    </row>
    <row r="671" spans="1:7" ht="20.25">
      <c r="A671" s="134" t="s">
        <v>380</v>
      </c>
      <c r="B671" s="25">
        <v>12</v>
      </c>
      <c r="C671" s="13" t="s">
        <v>6</v>
      </c>
      <c r="D671" s="38" t="s">
        <v>453</v>
      </c>
      <c r="E671" s="41" t="s">
        <v>8</v>
      </c>
      <c r="F671" s="115">
        <f>SUM(F672+F681)</f>
        <v>3750</v>
      </c>
      <c r="G671" s="29"/>
    </row>
    <row r="672" spans="1:7" ht="18.75">
      <c r="A672" s="54" t="s">
        <v>381</v>
      </c>
      <c r="B672" s="25">
        <v>12</v>
      </c>
      <c r="C672" s="13" t="s">
        <v>595</v>
      </c>
      <c r="D672" s="38" t="s">
        <v>388</v>
      </c>
      <c r="E672" s="41" t="s">
        <v>8</v>
      </c>
      <c r="F672" s="115">
        <f>SUM(F673)</f>
        <v>1750</v>
      </c>
      <c r="G672" s="29"/>
    </row>
    <row r="673" spans="1:7" ht="93" customHeight="1">
      <c r="A673" s="82" t="s">
        <v>266</v>
      </c>
      <c r="B673" s="25">
        <v>12</v>
      </c>
      <c r="C673" s="13" t="s">
        <v>595</v>
      </c>
      <c r="D673" s="135" t="s">
        <v>389</v>
      </c>
      <c r="E673" s="38" t="s">
        <v>8</v>
      </c>
      <c r="F673" s="115">
        <f>SUM(F674)</f>
        <v>1750</v>
      </c>
      <c r="G673" s="29"/>
    </row>
    <row r="674" spans="1:7" ht="69.75" customHeight="1">
      <c r="A674" s="51" t="s">
        <v>383</v>
      </c>
      <c r="B674" s="25">
        <v>12</v>
      </c>
      <c r="C674" s="13" t="s">
        <v>595</v>
      </c>
      <c r="D674" s="135" t="s">
        <v>390</v>
      </c>
      <c r="E674" s="38" t="s">
        <v>8</v>
      </c>
      <c r="F674" s="115">
        <f>SUM(F675+F678)</f>
        <v>1750</v>
      </c>
      <c r="G674" s="29"/>
    </row>
    <row r="675" spans="1:7" ht="84" customHeight="1">
      <c r="A675" s="55" t="s">
        <v>384</v>
      </c>
      <c r="B675" s="25">
        <v>12</v>
      </c>
      <c r="C675" s="13" t="s">
        <v>595</v>
      </c>
      <c r="D675" s="135" t="s">
        <v>391</v>
      </c>
      <c r="E675" s="38" t="s">
        <v>8</v>
      </c>
      <c r="F675" s="115">
        <f>SUM(F676)</f>
        <v>1500</v>
      </c>
      <c r="G675" s="29"/>
    </row>
    <row r="676" spans="1:7" ht="37.5">
      <c r="A676" s="83" t="s">
        <v>54</v>
      </c>
      <c r="B676" s="22">
        <v>12</v>
      </c>
      <c r="C676" s="17" t="s">
        <v>595</v>
      </c>
      <c r="D676" s="136" t="s">
        <v>391</v>
      </c>
      <c r="E676" s="32" t="s">
        <v>56</v>
      </c>
      <c r="F676" s="116">
        <f>SUM(F677)</f>
        <v>1500</v>
      </c>
      <c r="G676" s="29"/>
    </row>
    <row r="677" spans="1:7" ht="56.25">
      <c r="A677" s="83" t="s">
        <v>170</v>
      </c>
      <c r="B677" s="22">
        <v>12</v>
      </c>
      <c r="C677" s="17" t="s">
        <v>595</v>
      </c>
      <c r="D677" s="136" t="s">
        <v>391</v>
      </c>
      <c r="E677" s="32" t="s">
        <v>57</v>
      </c>
      <c r="F677" s="116">
        <v>1500</v>
      </c>
      <c r="G677" s="29"/>
    </row>
    <row r="678" spans="1:7" ht="59.25" customHeight="1">
      <c r="A678" s="55" t="s">
        <v>385</v>
      </c>
      <c r="B678" s="25">
        <v>12</v>
      </c>
      <c r="C678" s="13" t="s">
        <v>595</v>
      </c>
      <c r="D678" s="135" t="s">
        <v>392</v>
      </c>
      <c r="E678" s="38" t="s">
        <v>8</v>
      </c>
      <c r="F678" s="115">
        <f>SUM(F679)</f>
        <v>250</v>
      </c>
      <c r="G678" s="29"/>
    </row>
    <row r="679" spans="1:7" ht="37.5">
      <c r="A679" s="83" t="s">
        <v>54</v>
      </c>
      <c r="B679" s="22">
        <v>12</v>
      </c>
      <c r="C679" s="17" t="s">
        <v>595</v>
      </c>
      <c r="D679" s="136" t="s">
        <v>392</v>
      </c>
      <c r="E679" s="32" t="s">
        <v>56</v>
      </c>
      <c r="F679" s="116">
        <f>SUM(F680)</f>
        <v>250</v>
      </c>
      <c r="G679" s="29"/>
    </row>
    <row r="680" spans="1:7" ht="56.25">
      <c r="A680" s="83" t="s">
        <v>170</v>
      </c>
      <c r="B680" s="22">
        <v>12</v>
      </c>
      <c r="C680" s="17" t="s">
        <v>595</v>
      </c>
      <c r="D680" s="136" t="s">
        <v>392</v>
      </c>
      <c r="E680" s="32" t="s">
        <v>57</v>
      </c>
      <c r="F680" s="116">
        <v>250</v>
      </c>
      <c r="G680" s="29"/>
    </row>
    <row r="681" spans="1:7" ht="37.5">
      <c r="A681" s="51" t="s">
        <v>386</v>
      </c>
      <c r="B681" s="61">
        <v>12</v>
      </c>
      <c r="C681" s="103" t="s">
        <v>633</v>
      </c>
      <c r="D681" s="137" t="s">
        <v>453</v>
      </c>
      <c r="E681" s="38" t="s">
        <v>8</v>
      </c>
      <c r="F681" s="115">
        <f>SUM(F682)</f>
        <v>2000</v>
      </c>
      <c r="G681" s="29"/>
    </row>
    <row r="682" spans="1:7" ht="91.5" customHeight="1">
      <c r="A682" s="82" t="s">
        <v>382</v>
      </c>
      <c r="B682" s="61">
        <v>12</v>
      </c>
      <c r="C682" s="103" t="s">
        <v>633</v>
      </c>
      <c r="D682" s="135" t="s">
        <v>389</v>
      </c>
      <c r="E682" s="38" t="s">
        <v>8</v>
      </c>
      <c r="F682" s="115">
        <f>SUM(F683)</f>
        <v>2000</v>
      </c>
      <c r="G682" s="29"/>
    </row>
    <row r="683" spans="1:7" ht="78.75" customHeight="1">
      <c r="A683" s="51" t="s">
        <v>383</v>
      </c>
      <c r="B683" s="61">
        <v>12</v>
      </c>
      <c r="C683" s="103" t="s">
        <v>633</v>
      </c>
      <c r="D683" s="135" t="s">
        <v>390</v>
      </c>
      <c r="E683" s="38" t="s">
        <v>8</v>
      </c>
      <c r="F683" s="115">
        <f>SUM(F684)</f>
        <v>2000</v>
      </c>
      <c r="G683" s="29"/>
    </row>
    <row r="684" spans="1:7" ht="27" customHeight="1">
      <c r="A684" s="55" t="s">
        <v>387</v>
      </c>
      <c r="B684" s="61">
        <v>12</v>
      </c>
      <c r="C684" s="103" t="s">
        <v>633</v>
      </c>
      <c r="D684" s="135" t="s">
        <v>393</v>
      </c>
      <c r="E684" s="38" t="s">
        <v>8</v>
      </c>
      <c r="F684" s="115">
        <f>SUM(F685)</f>
        <v>2000</v>
      </c>
      <c r="G684" s="29"/>
    </row>
    <row r="685" spans="1:7" ht="37.5">
      <c r="A685" s="83" t="s">
        <v>54</v>
      </c>
      <c r="B685" s="62">
        <v>12</v>
      </c>
      <c r="C685" s="104" t="s">
        <v>633</v>
      </c>
      <c r="D685" s="136" t="s">
        <v>393</v>
      </c>
      <c r="E685" s="32" t="s">
        <v>56</v>
      </c>
      <c r="F685" s="116">
        <f>SUM(F686)</f>
        <v>2000</v>
      </c>
      <c r="G685" s="29"/>
    </row>
    <row r="686" spans="1:7" ht="56.25">
      <c r="A686" s="83" t="s">
        <v>170</v>
      </c>
      <c r="B686" s="62">
        <v>12</v>
      </c>
      <c r="C686" s="104" t="s">
        <v>633</v>
      </c>
      <c r="D686" s="136" t="s">
        <v>393</v>
      </c>
      <c r="E686" s="32" t="s">
        <v>57</v>
      </c>
      <c r="F686" s="116">
        <v>2000</v>
      </c>
      <c r="G686" s="29"/>
    </row>
    <row r="687" spans="1:7" ht="40.5" customHeight="1">
      <c r="A687" s="12" t="s">
        <v>575</v>
      </c>
      <c r="B687" s="13" t="s">
        <v>35</v>
      </c>
      <c r="C687" s="13" t="s">
        <v>6</v>
      </c>
      <c r="D687" s="14" t="s">
        <v>453</v>
      </c>
      <c r="E687" s="13" t="s">
        <v>8</v>
      </c>
      <c r="F687" s="52">
        <f>SUM(F688)</f>
        <v>200</v>
      </c>
      <c r="G687" s="52"/>
    </row>
    <row r="688" spans="1:7" ht="47.25" customHeight="1">
      <c r="A688" s="1" t="s">
        <v>186</v>
      </c>
      <c r="B688" s="13" t="s">
        <v>35</v>
      </c>
      <c r="C688" s="13" t="s">
        <v>7</v>
      </c>
      <c r="D688" s="14" t="s">
        <v>453</v>
      </c>
      <c r="E688" s="13" t="s">
        <v>8</v>
      </c>
      <c r="F688" s="52">
        <f aca="true" t="shared" si="13" ref="F688:F693">SUM(F689)</f>
        <v>200</v>
      </c>
      <c r="G688" s="52"/>
    </row>
    <row r="689" spans="1:7" ht="42" customHeight="1">
      <c r="A689" s="67" t="s">
        <v>358</v>
      </c>
      <c r="B689" s="13" t="s">
        <v>35</v>
      </c>
      <c r="C689" s="13" t="s">
        <v>7</v>
      </c>
      <c r="D689" s="38" t="s">
        <v>466</v>
      </c>
      <c r="E689" s="13" t="s">
        <v>8</v>
      </c>
      <c r="F689" s="52">
        <f t="shared" si="13"/>
        <v>200</v>
      </c>
      <c r="G689" s="29"/>
    </row>
    <row r="690" spans="1:7" ht="60" customHeight="1">
      <c r="A690" s="69" t="s">
        <v>356</v>
      </c>
      <c r="B690" s="13" t="s">
        <v>35</v>
      </c>
      <c r="C690" s="13" t="s">
        <v>7</v>
      </c>
      <c r="D690" s="38" t="s">
        <v>102</v>
      </c>
      <c r="E690" s="38" t="s">
        <v>8</v>
      </c>
      <c r="F690" s="52">
        <f t="shared" si="13"/>
        <v>200</v>
      </c>
      <c r="G690" s="29"/>
    </row>
    <row r="691" spans="1:7" ht="60" customHeight="1">
      <c r="A691" s="69" t="s">
        <v>340</v>
      </c>
      <c r="B691" s="13" t="s">
        <v>35</v>
      </c>
      <c r="C691" s="13" t="s">
        <v>7</v>
      </c>
      <c r="D691" s="38" t="s">
        <v>103</v>
      </c>
      <c r="E691" s="38" t="s">
        <v>8</v>
      </c>
      <c r="F691" s="52">
        <f t="shared" si="13"/>
        <v>200</v>
      </c>
      <c r="G691" s="29"/>
    </row>
    <row r="692" spans="1:7" ht="66" customHeight="1">
      <c r="A692" s="70" t="s">
        <v>114</v>
      </c>
      <c r="B692" s="13" t="s">
        <v>35</v>
      </c>
      <c r="C692" s="13" t="s">
        <v>7</v>
      </c>
      <c r="D692" s="38" t="s">
        <v>104</v>
      </c>
      <c r="E692" s="38" t="s">
        <v>8</v>
      </c>
      <c r="F692" s="52">
        <f t="shared" si="13"/>
        <v>200</v>
      </c>
      <c r="G692" s="29"/>
    </row>
    <row r="693" spans="1:7" ht="37.5">
      <c r="A693" s="71" t="s">
        <v>115</v>
      </c>
      <c r="B693" s="17" t="s">
        <v>35</v>
      </c>
      <c r="C693" s="17" t="s">
        <v>7</v>
      </c>
      <c r="D693" s="32" t="s">
        <v>104</v>
      </c>
      <c r="E693" s="32" t="s">
        <v>116</v>
      </c>
      <c r="F693" s="29">
        <f t="shared" si="13"/>
        <v>200</v>
      </c>
      <c r="G693" s="29"/>
    </row>
    <row r="694" spans="1:7" ht="18.75">
      <c r="A694" s="71" t="s">
        <v>574</v>
      </c>
      <c r="B694" s="17" t="s">
        <v>35</v>
      </c>
      <c r="C694" s="17" t="s">
        <v>7</v>
      </c>
      <c r="D694" s="32" t="s">
        <v>104</v>
      </c>
      <c r="E694" s="32" t="s">
        <v>117</v>
      </c>
      <c r="F694" s="29">
        <v>200</v>
      </c>
      <c r="G694" s="29"/>
    </row>
    <row r="695" spans="1:7" ht="30" customHeight="1">
      <c r="A695" s="46" t="s">
        <v>3</v>
      </c>
      <c r="B695" s="47"/>
      <c r="C695" s="47"/>
      <c r="D695" s="47"/>
      <c r="E695" s="48"/>
      <c r="F695" s="160">
        <f>SUM(F11+F134+F142+F178+F334+F386+F401+F546+F596+F608+F652+F671+F687)</f>
        <v>1549881.0899999999</v>
      </c>
      <c r="G695" s="115">
        <f>SUM(G11+G134+G142+G178+G334+G386+G401+G546+G596+G608+G652+G671+G687)</f>
        <v>629543</v>
      </c>
    </row>
    <row r="696" spans="5:7" ht="18.75">
      <c r="E696" s="4"/>
      <c r="F696" s="77"/>
      <c r="G696" s="26"/>
    </row>
    <row r="697" spans="5:7" ht="18.75">
      <c r="E697" s="4"/>
      <c r="F697" s="77"/>
      <c r="G697" s="26"/>
    </row>
    <row r="698" spans="5:7" ht="15.75">
      <c r="E698" s="4"/>
      <c r="F698" s="72"/>
      <c r="G698" s="27"/>
    </row>
    <row r="699" spans="5:6" ht="37.5" customHeight="1">
      <c r="E699" s="4"/>
      <c r="F699" s="4"/>
    </row>
    <row r="700" spans="5:6" ht="12.75">
      <c r="E700" s="4"/>
      <c r="F700" s="4"/>
    </row>
    <row r="701" spans="5:6" ht="12.75">
      <c r="E701" s="4"/>
      <c r="F701" s="4"/>
    </row>
    <row r="702" spans="5:6" ht="12.75">
      <c r="E702" s="4"/>
      <c r="F702" s="4"/>
    </row>
    <row r="703" spans="5:6" ht="12.75">
      <c r="E703" s="4"/>
      <c r="F703" s="4"/>
    </row>
    <row r="704" spans="5:6" ht="12.75">
      <c r="E704" s="4"/>
      <c r="F704" s="4"/>
    </row>
    <row r="705" spans="5:6" ht="12.75">
      <c r="E705" s="4"/>
      <c r="F705" s="4"/>
    </row>
    <row r="706" spans="5:6" ht="12.75">
      <c r="E706" s="4"/>
      <c r="F706" s="4"/>
    </row>
    <row r="707" spans="5:6" ht="12.75">
      <c r="E707" s="4"/>
      <c r="F707" s="4"/>
    </row>
    <row r="708" spans="5:6" ht="12.75">
      <c r="E708" s="4"/>
      <c r="F708" s="4"/>
    </row>
    <row r="709" spans="5:6" ht="12.75">
      <c r="E709" s="4"/>
      <c r="F709" s="4"/>
    </row>
    <row r="710" spans="5:6" ht="12.75">
      <c r="E710" s="4"/>
      <c r="F710" s="4"/>
    </row>
    <row r="711" spans="5:6" ht="12.75">
      <c r="E711" s="4"/>
      <c r="F711" s="4"/>
    </row>
    <row r="712" spans="5:6" ht="12.75">
      <c r="E712" s="4"/>
      <c r="F712" s="4"/>
    </row>
    <row r="713" spans="5:6" ht="12.75">
      <c r="E713" s="4"/>
      <c r="F713" s="4"/>
    </row>
    <row r="714" spans="5:6" ht="12.75">
      <c r="E714" s="4"/>
      <c r="F714" s="4"/>
    </row>
    <row r="715" spans="5:6" ht="12.75">
      <c r="E715" s="4"/>
      <c r="F715" s="4"/>
    </row>
    <row r="716" spans="5:6" ht="12.75">
      <c r="E716" s="4"/>
      <c r="F716" s="4"/>
    </row>
  </sheetData>
  <sheetProtection/>
  <mergeCells count="5">
    <mergeCell ref="A1:G1"/>
    <mergeCell ref="A2:G2"/>
    <mergeCell ref="A6:G6"/>
    <mergeCell ref="A3:G3"/>
    <mergeCell ref="A4:G4"/>
  </mergeCells>
  <printOptions/>
  <pageMargins left="0.7874015748031497" right="0.3937007874015748" top="0.7874015748031497" bottom="0.7874015748031497" header="0.15748031496062992" footer="0.5118110236220472"/>
  <pageSetup fitToHeight="62" fitToWidth="85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Быкова</cp:lastModifiedBy>
  <cp:lastPrinted>2017-11-15T13:23:12Z</cp:lastPrinted>
  <dcterms:created xsi:type="dcterms:W3CDTF">2007-09-28T11:56:56Z</dcterms:created>
  <dcterms:modified xsi:type="dcterms:W3CDTF">2017-11-27T06:42:45Z</dcterms:modified>
  <cp:category/>
  <cp:version/>
  <cp:contentType/>
  <cp:contentStatus/>
</cp:coreProperties>
</file>