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2120" windowHeight="9120" tabRatio="306"/>
  </bookViews>
  <sheets>
    <sheet name="субвенция 2018" sheetId="4" r:id="rId1"/>
  </sheets>
  <definedNames>
    <definedName name="_xlnm.Print_Titles" localSheetId="0">'субвенция 2018'!$A:$A,'субвенция 2018'!$13:$13</definedName>
    <definedName name="_xlnm.Print_Area" localSheetId="0">'субвенция 2018'!$A$1:$AH$18</definedName>
  </definedNames>
  <calcPr calcId="144525"/>
</workbook>
</file>

<file path=xl/calcChain.xml><?xml version="1.0" encoding="utf-8"?>
<calcChain xmlns="http://schemas.openxmlformats.org/spreadsheetml/2006/main">
  <c r="W17" i="4" l="1"/>
  <c r="B17" i="4" s="1"/>
  <c r="AE18" i="4"/>
  <c r="AF18" i="4"/>
  <c r="I18" i="4"/>
  <c r="M18" i="4"/>
  <c r="K15" i="4"/>
  <c r="J15" i="4" s="1"/>
  <c r="W15" i="4"/>
  <c r="W18" i="4" s="1"/>
  <c r="D15" i="4"/>
  <c r="C15" i="4" s="1"/>
  <c r="D16" i="4"/>
  <c r="C16" i="4" s="1"/>
  <c r="B16" i="4" s="1"/>
  <c r="AA17" i="4"/>
  <c r="P18" i="4"/>
  <c r="R18" i="4"/>
  <c r="S18" i="4"/>
  <c r="T18" i="4"/>
  <c r="V18" i="4"/>
  <c r="AG18" i="4"/>
  <c r="E18" i="4"/>
  <c r="F18" i="4"/>
  <c r="G18" i="4"/>
  <c r="H18" i="4"/>
  <c r="L18" i="4"/>
  <c r="N18" i="4"/>
  <c r="O18" i="4"/>
  <c r="Q18" i="4"/>
  <c r="U18" i="4"/>
  <c r="X18" i="4"/>
  <c r="Y18" i="4"/>
  <c r="Z18" i="4"/>
  <c r="AB18" i="4"/>
  <c r="AC18" i="4"/>
  <c r="AD18" i="4"/>
  <c r="K18" i="4" l="1"/>
  <c r="B15" i="4"/>
  <c r="J18" i="4"/>
  <c r="C18" i="4"/>
  <c r="AA18" i="4"/>
  <c r="D18" i="4"/>
  <c r="B18" i="4" l="1"/>
</calcChain>
</file>

<file path=xl/sharedStrings.xml><?xml version="1.0" encoding="utf-8"?>
<sst xmlns="http://schemas.openxmlformats.org/spreadsheetml/2006/main" count="54" uniqueCount="43">
  <si>
    <t>в том числе  на:</t>
  </si>
  <si>
    <t>(тыс. рублей)</t>
  </si>
  <si>
    <t>Комитет по   образованию</t>
  </si>
  <si>
    <t>Всего</t>
  </si>
  <si>
    <t>к решению Совета депутатов Талдомского муниципального района</t>
  </si>
  <si>
    <t xml:space="preserve">предоставление  гражданам субсидий на оплату жилого помещения  и коммунальных услуг </t>
  </si>
  <si>
    <t xml:space="preserve">обеспечение предоставления гражданам  субсидий на оплату жилого помещения  и коммунальных услуг </t>
  </si>
  <si>
    <t xml:space="preserve">Наименования получателей бюджетных средств </t>
  </si>
  <si>
    <t>Сумма, всего</t>
  </si>
  <si>
    <t>оплату труда работников</t>
  </si>
  <si>
    <t xml:space="preserve">организацию предоставления  гражданам Российской Федерации, имеющим место жительства в Московской области, субсидий на оплату жилого помещения  и коммунальных услуг </t>
  </si>
  <si>
    <t>в том числе на:</t>
  </si>
  <si>
    <t>Комитет по культуре, физической культуре, спорту, туризму и работе с молодежью</t>
  </si>
  <si>
    <t>Сумма,                    всего</t>
  </si>
  <si>
    <t>Сумма,               всего</t>
  </si>
  <si>
    <t>в том числе:</t>
  </si>
  <si>
    <t>педагогических работников</t>
  </si>
  <si>
    <t>административно-управленческого, учебно-вспомогательного и обслуживающего персонала</t>
  </si>
  <si>
    <t>приобретение учебников и учебных пособий, средств обучения, игр, игрушек</t>
  </si>
  <si>
    <t>оплату расходов, связанных с компенсацией  проезда к месту учебы и обратно отдельным категориям обучающихся в муниципальных образовательных учреждениях Московской области</t>
  </si>
  <si>
    <t>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</si>
  <si>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 xml:space="preserve"> 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</si>
  <si>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Администрация  Талдомского муниципального района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</si>
  <si>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</si>
  <si>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 переданных государственных полномочий в сфере образования и организации деятельности комиссии  по делам несовершеннолетних и защите их прав   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</si>
  <si>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</si>
  <si>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педагогических работников и младших воспитателей</t>
  </si>
  <si>
    <t>Приложение 9</t>
  </si>
  <si>
    <t>частичную компенсацию стоимости питания отдельным категориям обучающихся в муниципальных общеобразовательных учреждениях в Московской области и в негосударственных  общеобразовательных учреждениях в Московской области, прошедших государственную аккредитацию</t>
  </si>
  <si>
    <t>оплату труда работников, осуществляющих работу по обеспечению выплаты компенсации  родительской платы за присмотр и уход за детьми, 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</si>
  <si>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переданных  муниципальным районам и городским округам Московской области 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находящихся в муниципальных архивах</t>
  </si>
  <si>
    <t xml:space="preserve">обеспечение   государственных гарантий реализации прав граждан на получение общедоступного и бесплатного  дошкольного образования в муниципальных дошкольных образовательных организациях в Московской области, включая 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 </t>
  </si>
  <si>
    <t>социальную поддержку беременных женщин, кормящих матерей, а также детей в возрасте до трех лет</t>
  </si>
  <si>
    <t>оплату услуг по неограниченному широкополосному круглосуточному доступу к информационно-телекоммуникационной сети  "Интернет" муниципальных общеобразовательных организаций, реализующих основные общеобразовательные программы в части обучения детей-инвалидов</t>
  </si>
  <si>
    <t>учебно-вспомогательного персонала</t>
  </si>
  <si>
    <t>прочего персонала</t>
  </si>
  <si>
    <t xml:space="preserve">осуществления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 </t>
  </si>
  <si>
    <t xml:space="preserve"> выплату вознаграждения за выполнение функций классного руководителя</t>
  </si>
  <si>
    <t>"О бюджете Талдомского муниципального района на 2018 год и</t>
  </si>
  <si>
    <t xml:space="preserve">на плановый период 2019 и 2020 годов"  от   "   " декабря  2017 г №  </t>
  </si>
  <si>
    <t xml:space="preserve">Расходы бюджета Талдомского муниципального района на 2018 год за счет средств субвенций, перечисляемых из бюджета Московской области </t>
  </si>
  <si>
    <t xml:space="preserve"> осуществление государственных полномочий в соответствии с Законом Московской области N 144/2016-ОЗ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</si>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</sst>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р_."/>
  </numFmts>
  <fonts count="38" x14ac:knownFonts="1">
    <font>
      <sz val="10"/>
      <name val="Arial Cyr"/>
      <charset val="204"/>
    </font>
    <font>
      <sz val="10"/>
      <name val="Arial Cyr"/>
      <charset val="204"/>
    </font>
    <font>
      <b/>
      <sz val="14"/>
      <color indexed="8"/>
      <name val="Times New Roman Cyr"/>
      <family val="1"/>
      <charset val="204"/>
    </font>
    <font>
      <sz val="14"/>
      <color indexed="8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color indexed="14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5"/>
      <color indexed="8"/>
      <name val="Times New Roman Cyr"/>
      <family val="1"/>
      <charset val="204"/>
    </font>
    <font>
      <b/>
      <sz val="15"/>
      <name val="Times New Roman Cyr"/>
      <family val="1"/>
      <charset val="204"/>
    </font>
    <font>
      <b/>
      <sz val="18"/>
      <color indexed="8"/>
      <name val="Times New Roman Cyr"/>
      <family val="1"/>
      <charset val="204"/>
    </font>
    <font>
      <sz val="16"/>
      <color indexed="8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6"/>
      <color indexed="14"/>
      <name val="Times New Roman Cyr"/>
      <family val="1"/>
      <charset val="204"/>
    </font>
    <font>
      <sz val="16"/>
      <color indexed="9"/>
      <name val="Times New Roman Cyr"/>
      <family val="1"/>
      <charset val="204"/>
    </font>
    <font>
      <sz val="16"/>
      <color indexed="10"/>
      <name val="Times New Roman Cyr"/>
      <family val="1"/>
      <charset val="204"/>
    </font>
    <font>
      <b/>
      <sz val="16"/>
      <color indexed="10"/>
      <name val="Times New Roman Cyr"/>
      <family val="1"/>
      <charset val="204"/>
    </font>
    <font>
      <sz val="18"/>
      <color indexed="8"/>
      <name val="Times New Roman Cyr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18"/>
      <name val="Arial Cyr"/>
      <charset val="204"/>
    </font>
    <font>
      <sz val="36"/>
      <color indexed="10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8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/>
    <xf numFmtId="3" fontId="1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wrapText="1"/>
    </xf>
    <xf numFmtId="0" fontId="3" fillId="2" borderId="0" xfId="0" applyFont="1" applyFill="1"/>
    <xf numFmtId="0" fontId="12" fillId="2" borderId="0" xfId="0" applyFont="1" applyFill="1"/>
    <xf numFmtId="165" fontId="8" fillId="2" borderId="0" xfId="0" applyNumberFormat="1" applyFont="1" applyFill="1" applyBorder="1" applyAlignment="1" applyProtection="1">
      <alignment horizontal="left" vertical="center"/>
    </xf>
    <xf numFmtId="0" fontId="15" fillId="3" borderId="0" xfId="0" applyFont="1" applyFill="1"/>
    <xf numFmtId="3" fontId="15" fillId="3" borderId="0" xfId="0" applyNumberFormat="1" applyFont="1" applyFill="1"/>
    <xf numFmtId="0" fontId="7" fillId="2" borderId="0" xfId="0" applyFont="1" applyFill="1"/>
    <xf numFmtId="0" fontId="12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2" fillId="2" borderId="0" xfId="0" applyFont="1" applyFill="1"/>
    <xf numFmtId="3" fontId="13" fillId="0" borderId="0" xfId="0" applyNumberFormat="1" applyFont="1" applyFill="1" applyAlignment="1">
      <alignment horizontal="center"/>
    </xf>
    <xf numFmtId="3" fontId="14" fillId="0" borderId="0" xfId="0" applyNumberFormat="1" applyFont="1" applyFill="1" applyAlignment="1">
      <alignment horizontal="center"/>
    </xf>
    <xf numFmtId="3" fontId="12" fillId="2" borderId="0" xfId="0" applyNumberFormat="1" applyFont="1" applyFill="1"/>
    <xf numFmtId="3" fontId="16" fillId="0" borderId="0" xfId="0" applyNumberFormat="1" applyFont="1"/>
    <xf numFmtId="0" fontId="16" fillId="2" borderId="0" xfId="0" applyFont="1" applyFill="1"/>
    <xf numFmtId="0" fontId="16" fillId="0" borderId="0" xfId="0" applyFont="1"/>
    <xf numFmtId="4" fontId="17" fillId="0" borderId="0" xfId="0" applyNumberFormat="1" applyFont="1" applyAlignment="1">
      <alignment horizontal="center" vertical="top" wrapText="1"/>
    </xf>
    <xf numFmtId="0" fontId="18" fillId="0" borderId="0" xfId="0" applyFont="1" applyAlignment="1">
      <alignment horizontal="left"/>
    </xf>
    <xf numFmtId="3" fontId="13" fillId="2" borderId="0" xfId="0" applyNumberFormat="1" applyFont="1" applyFill="1" applyAlignment="1">
      <alignment horizontal="center"/>
    </xf>
    <xf numFmtId="3" fontId="15" fillId="2" borderId="0" xfId="0" applyNumberFormat="1" applyFont="1" applyFill="1"/>
    <xf numFmtId="3" fontId="17" fillId="2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3" fontId="18" fillId="0" borderId="0" xfId="0" applyNumberFormat="1" applyFont="1" applyFill="1" applyAlignment="1">
      <alignment horizontal="center"/>
    </xf>
    <xf numFmtId="4" fontId="15" fillId="0" borderId="0" xfId="0" applyNumberFormat="1" applyFont="1"/>
    <xf numFmtId="4" fontId="15" fillId="2" borderId="0" xfId="0" applyNumberFormat="1" applyFont="1" applyFill="1"/>
    <xf numFmtId="4" fontId="13" fillId="0" borderId="0" xfId="0" applyNumberFormat="1" applyFont="1"/>
    <xf numFmtId="3" fontId="13" fillId="0" borderId="0" xfId="0" applyNumberFormat="1" applyFont="1"/>
    <xf numFmtId="4" fontId="14" fillId="0" borderId="0" xfId="0" applyNumberFormat="1" applyFont="1"/>
    <xf numFmtId="0" fontId="9" fillId="0" borderId="0" xfId="0" applyFont="1" applyFill="1"/>
    <xf numFmtId="0" fontId="4" fillId="0" borderId="0" xfId="0" applyFont="1" applyBorder="1" applyAlignment="1">
      <alignment horizontal="left" vertical="center" wrapText="1"/>
    </xf>
    <xf numFmtId="0" fontId="19" fillId="0" borderId="0" xfId="0" applyFont="1" applyFill="1"/>
    <xf numFmtId="49" fontId="11" fillId="2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center"/>
    </xf>
    <xf numFmtId="0" fontId="19" fillId="0" borderId="0" xfId="0" applyFont="1"/>
    <xf numFmtId="0" fontId="4" fillId="0" borderId="1" xfId="0" applyFont="1" applyBorder="1"/>
    <xf numFmtId="0" fontId="4" fillId="0" borderId="0" xfId="0" applyFont="1" applyBorder="1"/>
    <xf numFmtId="0" fontId="3" fillId="0" borderId="0" xfId="0" applyFont="1" applyBorder="1"/>
    <xf numFmtId="0" fontId="8" fillId="0" borderId="0" xfId="0" applyFont="1" applyBorder="1"/>
    <xf numFmtId="0" fontId="10" fillId="0" borderId="0" xfId="0" applyFont="1" applyBorder="1"/>
    <xf numFmtId="0" fontId="6" fillId="0" borderId="0" xfId="0" applyFont="1" applyBorder="1"/>
    <xf numFmtId="0" fontId="20" fillId="0" borderId="1" xfId="0" applyFont="1" applyFill="1" applyBorder="1" applyAlignment="1">
      <alignment horizontal="center" vertical="top" wrapText="1"/>
    </xf>
    <xf numFmtId="0" fontId="26" fillId="0" borderId="0" xfId="0" applyFont="1"/>
    <xf numFmtId="0" fontId="26" fillId="0" borderId="0" xfId="0" applyFont="1" applyBorder="1"/>
    <xf numFmtId="0" fontId="20" fillId="2" borderId="1" xfId="0" applyFont="1" applyFill="1" applyBorder="1" applyAlignment="1">
      <alignment horizontal="center" vertical="top" wrapText="1"/>
    </xf>
    <xf numFmtId="0" fontId="28" fillId="0" borderId="0" xfId="0" applyFont="1" applyBorder="1"/>
    <xf numFmtId="0" fontId="28" fillId="0" borderId="0" xfId="0" applyFont="1"/>
    <xf numFmtId="1" fontId="23" fillId="2" borderId="1" xfId="0" applyNumberFormat="1" applyFont="1" applyFill="1" applyBorder="1" applyAlignment="1">
      <alignment horizontal="center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/>
    </xf>
    <xf numFmtId="1" fontId="30" fillId="0" borderId="0" xfId="0" applyNumberFormat="1" applyFont="1" applyBorder="1"/>
    <xf numFmtId="1" fontId="30" fillId="0" borderId="0" xfId="0" applyNumberFormat="1" applyFont="1"/>
    <xf numFmtId="0" fontId="21" fillId="2" borderId="1" xfId="0" applyFont="1" applyFill="1" applyBorder="1" applyAlignment="1">
      <alignment horizontal="center" vertical="top" wrapText="1"/>
    </xf>
    <xf numFmtId="0" fontId="29" fillId="0" borderId="1" xfId="0" applyFont="1" applyFill="1" applyBorder="1"/>
    <xf numFmtId="0" fontId="20" fillId="0" borderId="1" xfId="0" applyFont="1" applyFill="1" applyBorder="1"/>
    <xf numFmtId="0" fontId="29" fillId="0" borderId="1" xfId="0" applyFont="1" applyFill="1" applyBorder="1" applyAlignment="1"/>
    <xf numFmtId="0" fontId="30" fillId="0" borderId="0" xfId="0" applyFont="1" applyBorder="1"/>
    <xf numFmtId="0" fontId="30" fillId="0" borderId="0" xfId="0" applyFont="1"/>
    <xf numFmtId="0" fontId="31" fillId="2" borderId="1" xfId="0" applyFont="1" applyFill="1" applyBorder="1" applyAlignment="1">
      <alignment horizontal="left" wrapText="1"/>
    </xf>
    <xf numFmtId="0" fontId="32" fillId="0" borderId="0" xfId="0" applyFont="1" applyBorder="1"/>
    <xf numFmtId="0" fontId="32" fillId="0" borderId="0" xfId="0" applyFont="1"/>
    <xf numFmtId="0" fontId="32" fillId="2" borderId="0" xfId="0" applyFont="1" applyFill="1" applyBorder="1"/>
    <xf numFmtId="0" fontId="32" fillId="2" borderId="0" xfId="0" applyFont="1" applyFill="1"/>
    <xf numFmtId="165" fontId="24" fillId="2" borderId="1" xfId="0" applyNumberFormat="1" applyFont="1" applyFill="1" applyBorder="1" applyAlignment="1" applyProtection="1">
      <alignment horizontal="left" vertical="center"/>
    </xf>
    <xf numFmtId="0" fontId="26" fillId="0" borderId="0" xfId="0" applyFont="1" applyAlignment="1"/>
    <xf numFmtId="0" fontId="26" fillId="0" borderId="0" xfId="0" applyFont="1" applyBorder="1" applyAlignment="1"/>
    <xf numFmtId="0" fontId="33" fillId="0" borderId="0" xfId="0" applyFont="1" applyFill="1"/>
    <xf numFmtId="0" fontId="25" fillId="2" borderId="0" xfId="0" applyFont="1" applyFill="1" applyAlignment="1">
      <alignment horizontal="right"/>
    </xf>
    <xf numFmtId="0" fontId="33" fillId="2" borderId="0" xfId="0" applyFont="1" applyFill="1"/>
    <xf numFmtId="0" fontId="25" fillId="0" borderId="0" xfId="0" applyFont="1" applyFill="1" applyAlignment="1">
      <alignment vertical="center" wrapText="1"/>
    </xf>
    <xf numFmtId="49" fontId="24" fillId="2" borderId="1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164" fontId="25" fillId="2" borderId="1" xfId="0" applyNumberFormat="1" applyFont="1" applyFill="1" applyBorder="1" applyAlignment="1">
      <alignment horizontal="center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64" fontId="26" fillId="0" borderId="1" xfId="0" applyNumberFormat="1" applyFont="1" applyFill="1" applyBorder="1"/>
    <xf numFmtId="164" fontId="35" fillId="0" borderId="1" xfId="0" applyNumberFormat="1" applyFont="1" applyFill="1" applyBorder="1"/>
    <xf numFmtId="164" fontId="33" fillId="0" borderId="1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5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center"/>
    </xf>
    <xf numFmtId="0" fontId="26" fillId="2" borderId="0" xfId="0" applyFont="1" applyFill="1" applyBorder="1"/>
    <xf numFmtId="0" fontId="4" fillId="0" borderId="2" xfId="0" applyFont="1" applyBorder="1"/>
    <xf numFmtId="0" fontId="5" fillId="0" borderId="0" xfId="0" applyFont="1" applyBorder="1"/>
    <xf numFmtId="0" fontId="36" fillId="0" borderId="0" xfId="0" applyFont="1" applyFill="1"/>
    <xf numFmtId="0" fontId="37" fillId="0" borderId="0" xfId="0" applyFont="1" applyFill="1"/>
    <xf numFmtId="0" fontId="24" fillId="2" borderId="0" xfId="0" applyFont="1" applyFill="1"/>
    <xf numFmtId="0" fontId="37" fillId="2" borderId="0" xfId="0" applyFont="1" applyFill="1"/>
    <xf numFmtId="0" fontId="36" fillId="2" borderId="0" xfId="0" applyFont="1" applyFill="1"/>
    <xf numFmtId="0" fontId="20" fillId="0" borderId="3" xfId="0" applyFont="1" applyFill="1" applyBorder="1" applyAlignment="1">
      <alignment horizontal="center" vertical="top" wrapText="1"/>
    </xf>
    <xf numFmtId="2" fontId="29" fillId="4" borderId="3" xfId="0" applyNumberFormat="1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horizontal="center" vertical="top" wrapText="1"/>
    </xf>
    <xf numFmtId="0" fontId="21" fillId="2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top" wrapText="1"/>
    </xf>
    <xf numFmtId="2" fontId="20" fillId="4" borderId="6" xfId="0" applyNumberFormat="1" applyFont="1" applyFill="1" applyBorder="1" applyAlignment="1">
      <alignment horizontal="center" vertical="top" wrapText="1"/>
    </xf>
    <xf numFmtId="0" fontId="0" fillId="4" borderId="7" xfId="0" applyFill="1" applyBorder="1"/>
    <xf numFmtId="0" fontId="0" fillId="4" borderId="8" xfId="0" applyFill="1" applyBorder="1"/>
    <xf numFmtId="0" fontId="21" fillId="0" borderId="1" xfId="0" applyFont="1" applyFill="1" applyBorder="1" applyAlignment="1">
      <alignment horizontal="center" vertical="top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20" fillId="0" borderId="5" xfId="0" applyNumberFormat="1" applyFont="1" applyFill="1" applyBorder="1" applyAlignment="1">
      <alignment horizontal="center" vertical="top" wrapText="1"/>
    </xf>
    <xf numFmtId="2" fontId="29" fillId="4" borderId="2" xfId="0" applyNumberFormat="1" applyFont="1" applyFill="1" applyBorder="1" applyAlignment="1">
      <alignment horizontal="center" vertical="top" wrapText="1"/>
    </xf>
    <xf numFmtId="2" fontId="29" fillId="4" borderId="3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right" wrapText="1"/>
    </xf>
    <xf numFmtId="0" fontId="20" fillId="2" borderId="7" xfId="0" applyFont="1" applyFill="1" applyBorder="1" applyAlignment="1">
      <alignment horizontal="center" vertical="top" wrapText="1"/>
    </xf>
    <xf numFmtId="0" fontId="27" fillId="0" borderId="7" xfId="0" applyFont="1" applyBorder="1" applyAlignment="1"/>
    <xf numFmtId="0" fontId="27" fillId="0" borderId="8" xfId="0" applyFont="1" applyBorder="1" applyAlignment="1"/>
    <xf numFmtId="0" fontId="21" fillId="4" borderId="6" xfId="0" applyFont="1" applyFill="1" applyBorder="1" applyAlignment="1">
      <alignment horizontal="center" vertical="top" wrapText="1"/>
    </xf>
    <xf numFmtId="0" fontId="27" fillId="4" borderId="7" xfId="0" applyFont="1" applyFill="1" applyBorder="1" applyAlignment="1">
      <alignment vertical="top" wrapText="1"/>
    </xf>
    <xf numFmtId="0" fontId="27" fillId="4" borderId="8" xfId="0" applyFont="1" applyFill="1" applyBorder="1" applyAlignment="1">
      <alignment vertical="top" wrapText="1"/>
    </xf>
    <xf numFmtId="0" fontId="21" fillId="4" borderId="9" xfId="0" applyFont="1" applyFill="1" applyBorder="1" applyAlignment="1">
      <alignment horizontal="center" vertical="top" wrapText="1"/>
    </xf>
    <xf numFmtId="0" fontId="27" fillId="4" borderId="10" xfId="0" applyFont="1" applyFill="1" applyBorder="1" applyAlignment="1">
      <alignment vertical="top" wrapText="1"/>
    </xf>
    <xf numFmtId="0" fontId="27" fillId="4" borderId="4" xfId="0" applyFont="1" applyFill="1" applyBorder="1" applyAlignment="1">
      <alignment vertical="top" wrapText="1"/>
    </xf>
    <xf numFmtId="0" fontId="25" fillId="0" borderId="0" xfId="0" applyFont="1" applyFill="1" applyAlignment="1">
      <alignment horizontal="left" vertical="center" wrapText="1"/>
    </xf>
    <xf numFmtId="2" fontId="20" fillId="4" borderId="5" xfId="0" applyNumberFormat="1" applyFont="1" applyFill="1" applyBorder="1" applyAlignment="1">
      <alignment horizontal="center" vertical="top" wrapText="1"/>
    </xf>
    <xf numFmtId="2" fontId="20" fillId="4" borderId="2" xfId="0" applyNumberFormat="1" applyFont="1" applyFill="1" applyBorder="1" applyAlignment="1">
      <alignment horizontal="center" vertical="top" wrapText="1"/>
    </xf>
    <xf numFmtId="0" fontId="0" fillId="4" borderId="3" xfId="0" applyFill="1" applyBorder="1" applyAlignment="1">
      <alignment horizontal="center" vertical="top" wrapText="1"/>
    </xf>
    <xf numFmtId="0" fontId="20" fillId="4" borderId="5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7" fillId="0" borderId="0" xfId="0" applyFont="1" applyBorder="1" applyAlignment="1">
      <alignment horizontal="right" wrapText="1"/>
    </xf>
    <xf numFmtId="0" fontId="34" fillId="4" borderId="2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wrapText="1"/>
    </xf>
    <xf numFmtId="0" fontId="37" fillId="2" borderId="0" xfId="0" applyFont="1" applyFill="1" applyAlignment="1">
      <alignment horizontal="right"/>
    </xf>
    <xf numFmtId="0" fontId="27" fillId="4" borderId="2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2" borderId="2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34" fillId="4" borderId="2" xfId="0" applyFont="1" applyFill="1" applyBorder="1" applyAlignment="1">
      <alignment horizontal="center"/>
    </xf>
    <xf numFmtId="0" fontId="34" fillId="4" borderId="3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21" fillId="2" borderId="6" xfId="0" applyFont="1" applyFill="1" applyBorder="1" applyAlignment="1">
      <alignment horizontal="center" vertical="top" wrapText="1"/>
    </xf>
    <xf numFmtId="0" fontId="21" fillId="2" borderId="7" xfId="0" applyFont="1" applyFill="1" applyBorder="1" applyAlignment="1">
      <alignment horizontal="center" vertical="top" wrapText="1"/>
    </xf>
    <xf numFmtId="0" fontId="21" fillId="2" borderId="8" xfId="0" applyFont="1" applyFill="1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top" wrapText="1"/>
    </xf>
    <xf numFmtId="0" fontId="27" fillId="2" borderId="2" xfId="0" applyFont="1" applyFill="1" applyBorder="1" applyAlignment="1">
      <alignment horizontal="center" vertical="top" wrapText="1"/>
    </xf>
    <xf numFmtId="2" fontId="29" fillId="4" borderId="6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72"/>
  <sheetViews>
    <sheetView tabSelected="1" view="pageBreakPreview" zoomScale="40" zoomScaleNormal="50" zoomScaleSheetLayoutView="40" workbookViewId="0">
      <selection activeCell="A15" sqref="A15"/>
    </sheetView>
  </sheetViews>
  <sheetFormatPr defaultColWidth="9.140625" defaultRowHeight="18.75" x14ac:dyDescent="0.3"/>
  <cols>
    <col min="1" max="1" width="56.85546875" style="1" customWidth="1"/>
    <col min="2" max="2" width="40.42578125" style="1" customWidth="1"/>
    <col min="3" max="3" width="34.42578125" style="1" customWidth="1"/>
    <col min="4" max="4" width="32.7109375" style="1" customWidth="1"/>
    <col min="5" max="5" width="30.5703125" style="1" customWidth="1"/>
    <col min="6" max="6" width="29.5703125" style="1" customWidth="1"/>
    <col min="7" max="7" width="24.7109375" style="1" customWidth="1"/>
    <col min="8" max="8" width="36.140625" style="1" customWidth="1"/>
    <col min="9" max="9" width="29.42578125" style="1" customWidth="1"/>
    <col min="10" max="10" width="32" style="1" customWidth="1"/>
    <col min="11" max="11" width="30.42578125" style="1" customWidth="1"/>
    <col min="12" max="12" width="36.85546875" style="1" customWidth="1"/>
    <col min="13" max="13" width="27" style="1" customWidth="1"/>
    <col min="14" max="14" width="33.140625" style="1" customWidth="1"/>
    <col min="15" max="15" width="24.7109375" style="16" customWidth="1"/>
    <col min="16" max="16" width="35.42578125" style="16" customWidth="1"/>
    <col min="17" max="17" width="40.5703125" style="1" hidden="1" customWidth="1"/>
    <col min="18" max="18" width="31.42578125" style="1" customWidth="1"/>
    <col min="19" max="19" width="44.28515625" style="1" customWidth="1"/>
    <col min="20" max="20" width="32.5703125" style="1" customWidth="1"/>
    <col min="21" max="21" width="20.7109375" style="1" hidden="1" customWidth="1"/>
    <col min="22" max="22" width="32.5703125" style="1" customWidth="1"/>
    <col min="23" max="23" width="29.7109375" style="2" customWidth="1"/>
    <col min="24" max="24" width="39.7109375" style="2" customWidth="1"/>
    <col min="25" max="25" width="46.5703125" style="2" customWidth="1"/>
    <col min="26" max="26" width="44.28515625" style="2" customWidth="1"/>
    <col min="27" max="27" width="34" style="2" customWidth="1"/>
    <col min="28" max="28" width="32.85546875" style="2" customWidth="1"/>
    <col min="29" max="33" width="30.28515625" style="2" customWidth="1"/>
    <col min="34" max="34" width="4.85546875" style="52" customWidth="1"/>
    <col min="35" max="42" width="9.140625" style="52"/>
    <col min="43" max="16384" width="9.140625" style="2"/>
  </cols>
  <sheetData>
    <row r="1" spans="1:42" s="59" customFormat="1" ht="43.5" customHeight="1" x14ac:dyDescent="0.6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04"/>
      <c r="O1" s="105"/>
      <c r="P1" s="106"/>
      <c r="Q1" s="106"/>
      <c r="R1" s="106"/>
      <c r="S1" s="106"/>
      <c r="T1" s="107"/>
      <c r="U1" s="137" t="s">
        <v>27</v>
      </c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87"/>
      <c r="AI1" s="60"/>
      <c r="AJ1" s="60"/>
      <c r="AK1" s="60"/>
      <c r="AL1" s="60"/>
      <c r="AM1" s="60"/>
      <c r="AN1" s="60"/>
      <c r="AO1" s="60"/>
      <c r="AP1" s="60"/>
    </row>
    <row r="2" spans="1:42" s="59" customFormat="1" ht="44.25" customHeight="1" x14ac:dyDescent="0.6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154" t="s">
        <v>4</v>
      </c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85"/>
      <c r="AI2" s="60"/>
      <c r="AJ2" s="60"/>
      <c r="AK2" s="60"/>
      <c r="AL2" s="60"/>
      <c r="AM2" s="60"/>
      <c r="AN2" s="60"/>
      <c r="AO2" s="60"/>
      <c r="AP2" s="60"/>
    </row>
    <row r="3" spans="1:42" s="59" customFormat="1" ht="45.75" x14ac:dyDescent="0.6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104"/>
      <c r="O3" s="157" t="s">
        <v>38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84"/>
      <c r="AI3" s="60"/>
      <c r="AJ3" s="60"/>
      <c r="AK3" s="60"/>
      <c r="AL3" s="60"/>
      <c r="AM3" s="60"/>
      <c r="AN3" s="60"/>
      <c r="AO3" s="60"/>
      <c r="AP3" s="60"/>
    </row>
    <row r="4" spans="1:42" s="59" customFormat="1" ht="45.75" x14ac:dyDescent="0.6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108"/>
      <c r="O4" s="157" t="s">
        <v>39</v>
      </c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84"/>
      <c r="AI4" s="60"/>
      <c r="AJ4" s="60"/>
      <c r="AK4" s="60"/>
      <c r="AL4" s="60"/>
      <c r="AM4" s="60"/>
      <c r="AN4" s="60"/>
      <c r="AO4" s="60"/>
      <c r="AP4" s="60"/>
    </row>
    <row r="5" spans="1:42" s="84" customFormat="1" ht="49.5" customHeight="1" x14ac:dyDescent="0.65">
      <c r="B5" s="147" t="s">
        <v>40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5"/>
      <c r="AI5" s="85"/>
      <c r="AJ5" s="85"/>
      <c r="AK5" s="85"/>
      <c r="AL5" s="85"/>
      <c r="AM5" s="85"/>
      <c r="AN5" s="85"/>
      <c r="AO5" s="85"/>
      <c r="AP5" s="85"/>
    </row>
    <row r="6" spans="1:42" s="1" customFormat="1" ht="21.75" customHeight="1" x14ac:dyDescent="0.35">
      <c r="A6" s="47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6"/>
      <c r="Q6" s="46"/>
      <c r="R6" s="50"/>
      <c r="S6" s="49"/>
      <c r="T6" s="46"/>
      <c r="U6" s="46"/>
      <c r="V6" s="46"/>
      <c r="W6" s="51"/>
      <c r="X6" s="51"/>
      <c r="Y6" s="51"/>
      <c r="Z6" s="51"/>
      <c r="AA6" s="51"/>
      <c r="AB6" s="51"/>
      <c r="AC6" s="50" t="s">
        <v>1</v>
      </c>
      <c r="AD6" s="50"/>
      <c r="AE6" s="50"/>
      <c r="AF6" s="50"/>
      <c r="AG6" s="50"/>
      <c r="AH6" s="54"/>
      <c r="AI6" s="54"/>
      <c r="AJ6" s="54"/>
      <c r="AK6" s="54"/>
      <c r="AL6" s="54"/>
      <c r="AM6" s="54"/>
      <c r="AN6" s="54"/>
      <c r="AO6" s="54"/>
      <c r="AP6" s="54"/>
    </row>
    <row r="7" spans="1:42" s="63" customFormat="1" ht="28.5" customHeight="1" x14ac:dyDescent="0.3">
      <c r="A7" s="111" t="s">
        <v>7</v>
      </c>
      <c r="B7" s="159" t="s">
        <v>8</v>
      </c>
      <c r="C7" s="131" t="s">
        <v>0</v>
      </c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  <c r="S7" s="131"/>
      <c r="T7" s="138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40"/>
      <c r="AH7" s="62"/>
      <c r="AI7" s="62"/>
      <c r="AJ7" s="62"/>
      <c r="AK7" s="62"/>
      <c r="AL7" s="62"/>
      <c r="AM7" s="62"/>
      <c r="AN7" s="62"/>
      <c r="AO7" s="62"/>
      <c r="AP7" s="62"/>
    </row>
    <row r="8" spans="1:42" s="63" customFormat="1" ht="106.9" customHeight="1" x14ac:dyDescent="0.3">
      <c r="A8" s="112"/>
      <c r="B8" s="160"/>
      <c r="C8" s="126" t="s">
        <v>25</v>
      </c>
      <c r="D8" s="127"/>
      <c r="E8" s="127"/>
      <c r="F8" s="127"/>
      <c r="G8" s="127"/>
      <c r="H8" s="127"/>
      <c r="I8" s="128"/>
      <c r="J8" s="122" t="s">
        <v>31</v>
      </c>
      <c r="K8" s="123"/>
      <c r="L8" s="123"/>
      <c r="M8" s="123"/>
      <c r="N8" s="123"/>
      <c r="O8" s="124"/>
      <c r="P8" s="148" t="s">
        <v>30</v>
      </c>
      <c r="Q8" s="135"/>
      <c r="R8" s="148" t="s">
        <v>24</v>
      </c>
      <c r="S8" s="148" t="s">
        <v>28</v>
      </c>
      <c r="T8" s="148" t="s">
        <v>19</v>
      </c>
      <c r="U8" s="174"/>
      <c r="V8" s="148" t="s">
        <v>23</v>
      </c>
      <c r="W8" s="144" t="s">
        <v>20</v>
      </c>
      <c r="X8" s="145"/>
      <c r="Y8" s="145"/>
      <c r="Z8" s="146"/>
      <c r="AA8" s="141" t="s">
        <v>10</v>
      </c>
      <c r="AB8" s="142"/>
      <c r="AC8" s="143"/>
      <c r="AD8" s="151" t="s">
        <v>32</v>
      </c>
      <c r="AE8" s="151" t="s">
        <v>42</v>
      </c>
      <c r="AF8" s="151" t="s">
        <v>41</v>
      </c>
      <c r="AG8" s="151" t="s">
        <v>36</v>
      </c>
      <c r="AH8" s="62"/>
      <c r="AI8" s="62"/>
      <c r="AJ8" s="62"/>
      <c r="AK8" s="62"/>
      <c r="AL8" s="62"/>
      <c r="AM8" s="62"/>
      <c r="AN8" s="62"/>
      <c r="AO8" s="62"/>
      <c r="AP8" s="62"/>
    </row>
    <row r="9" spans="1:42" s="63" customFormat="1" ht="36" customHeight="1" x14ac:dyDescent="0.3">
      <c r="A9" s="112"/>
      <c r="B9" s="160"/>
      <c r="C9" s="117" t="s">
        <v>13</v>
      </c>
      <c r="D9" s="125" t="s">
        <v>11</v>
      </c>
      <c r="E9" s="125"/>
      <c r="F9" s="125"/>
      <c r="G9" s="125"/>
      <c r="H9" s="125"/>
      <c r="I9" s="129"/>
      <c r="J9" s="117" t="s">
        <v>13</v>
      </c>
      <c r="K9" s="125" t="s">
        <v>11</v>
      </c>
      <c r="L9" s="125"/>
      <c r="M9" s="125"/>
      <c r="N9" s="125"/>
      <c r="O9" s="125"/>
      <c r="P9" s="149"/>
      <c r="Q9" s="135"/>
      <c r="R9" s="149"/>
      <c r="S9" s="149"/>
      <c r="T9" s="149"/>
      <c r="U9" s="174"/>
      <c r="V9" s="175"/>
      <c r="W9" s="111" t="s">
        <v>14</v>
      </c>
      <c r="X9" s="168" t="s">
        <v>11</v>
      </c>
      <c r="Y9" s="169"/>
      <c r="Z9" s="170"/>
      <c r="AA9" s="111" t="s">
        <v>13</v>
      </c>
      <c r="AB9" s="171" t="s">
        <v>11</v>
      </c>
      <c r="AC9" s="172"/>
      <c r="AD9" s="164"/>
      <c r="AE9" s="152"/>
      <c r="AF9" s="152"/>
      <c r="AG9" s="155"/>
      <c r="AH9" s="62"/>
      <c r="AI9" s="62"/>
      <c r="AJ9" s="62"/>
      <c r="AK9" s="62"/>
      <c r="AL9" s="62"/>
      <c r="AM9" s="62"/>
      <c r="AN9" s="62"/>
      <c r="AO9" s="62"/>
      <c r="AP9" s="62"/>
    </row>
    <row r="10" spans="1:42" s="63" customFormat="1" ht="45.75" customHeight="1" x14ac:dyDescent="0.3">
      <c r="A10" s="112"/>
      <c r="B10" s="160"/>
      <c r="C10" s="114"/>
      <c r="D10" s="161" t="s">
        <v>9</v>
      </c>
      <c r="E10" s="162"/>
      <c r="F10" s="163"/>
      <c r="G10" s="114" t="s">
        <v>18</v>
      </c>
      <c r="H10" s="114" t="s">
        <v>33</v>
      </c>
      <c r="I10" s="114" t="s">
        <v>37</v>
      </c>
      <c r="J10" s="114"/>
      <c r="K10" s="119" t="s">
        <v>9</v>
      </c>
      <c r="L10" s="120"/>
      <c r="M10" s="120"/>
      <c r="N10" s="121"/>
      <c r="O10" s="134" t="s">
        <v>18</v>
      </c>
      <c r="P10" s="149"/>
      <c r="Q10" s="135"/>
      <c r="R10" s="149"/>
      <c r="S10" s="149"/>
      <c r="T10" s="158"/>
      <c r="U10" s="174"/>
      <c r="V10" s="175"/>
      <c r="W10" s="173"/>
      <c r="X10" s="177" t="s">
        <v>20</v>
      </c>
      <c r="Y10" s="111" t="s">
        <v>29</v>
      </c>
      <c r="Z10" s="111" t="s">
        <v>21</v>
      </c>
      <c r="AA10" s="173"/>
      <c r="AB10" s="159" t="s">
        <v>5</v>
      </c>
      <c r="AC10" s="159" t="s">
        <v>6</v>
      </c>
      <c r="AD10" s="164"/>
      <c r="AE10" s="152"/>
      <c r="AF10" s="152"/>
      <c r="AG10" s="155"/>
      <c r="AH10" s="62"/>
      <c r="AI10" s="62"/>
      <c r="AJ10" s="62"/>
      <c r="AK10" s="62"/>
      <c r="AL10" s="62"/>
      <c r="AM10" s="62"/>
      <c r="AN10" s="62"/>
      <c r="AO10" s="62"/>
      <c r="AP10" s="62"/>
    </row>
    <row r="11" spans="1:42" s="63" customFormat="1" ht="36" customHeight="1" x14ac:dyDescent="0.3">
      <c r="A11" s="112"/>
      <c r="B11" s="160"/>
      <c r="C11" s="115"/>
      <c r="D11" s="117" t="s">
        <v>3</v>
      </c>
      <c r="E11" s="119" t="s">
        <v>15</v>
      </c>
      <c r="F11" s="121"/>
      <c r="G11" s="115"/>
      <c r="H11" s="115"/>
      <c r="I11" s="130"/>
      <c r="J11" s="115"/>
      <c r="K11" s="117" t="s">
        <v>3</v>
      </c>
      <c r="L11" s="119" t="s">
        <v>15</v>
      </c>
      <c r="M11" s="120"/>
      <c r="N11" s="121"/>
      <c r="O11" s="115"/>
      <c r="P11" s="149"/>
      <c r="Q11" s="136"/>
      <c r="R11" s="149"/>
      <c r="S11" s="149"/>
      <c r="T11" s="158"/>
      <c r="U11" s="110"/>
      <c r="V11" s="175"/>
      <c r="W11" s="166"/>
      <c r="X11" s="166"/>
      <c r="Y11" s="166"/>
      <c r="Z11" s="166"/>
      <c r="AA11" s="166"/>
      <c r="AB11" s="166"/>
      <c r="AC11" s="166"/>
      <c r="AD11" s="164"/>
      <c r="AE11" s="152"/>
      <c r="AF11" s="152"/>
      <c r="AG11" s="155"/>
      <c r="AH11" s="62"/>
      <c r="AI11" s="62"/>
      <c r="AJ11" s="62"/>
      <c r="AK11" s="62"/>
      <c r="AL11" s="62"/>
      <c r="AM11" s="62"/>
      <c r="AN11" s="62"/>
      <c r="AO11" s="62"/>
      <c r="AP11" s="62"/>
    </row>
    <row r="12" spans="1:42" s="63" customFormat="1" ht="302.45" customHeight="1" x14ac:dyDescent="0.3">
      <c r="A12" s="113"/>
      <c r="B12" s="113"/>
      <c r="C12" s="116"/>
      <c r="D12" s="118"/>
      <c r="E12" s="109" t="s">
        <v>16</v>
      </c>
      <c r="F12" s="109" t="s">
        <v>17</v>
      </c>
      <c r="G12" s="116"/>
      <c r="H12" s="116"/>
      <c r="I12" s="113"/>
      <c r="J12" s="116"/>
      <c r="K12" s="118"/>
      <c r="L12" s="109" t="s">
        <v>26</v>
      </c>
      <c r="M12" s="109" t="s">
        <v>34</v>
      </c>
      <c r="N12" s="109" t="s">
        <v>35</v>
      </c>
      <c r="O12" s="116"/>
      <c r="P12" s="150"/>
      <c r="Q12" s="110"/>
      <c r="R12" s="150"/>
      <c r="S12" s="150"/>
      <c r="T12" s="150"/>
      <c r="U12" s="110"/>
      <c r="V12" s="176"/>
      <c r="W12" s="167"/>
      <c r="X12" s="167"/>
      <c r="Y12" s="167"/>
      <c r="Z12" s="167"/>
      <c r="AA12" s="167"/>
      <c r="AB12" s="167"/>
      <c r="AC12" s="167"/>
      <c r="AD12" s="165"/>
      <c r="AE12" s="153"/>
      <c r="AF12" s="153"/>
      <c r="AG12" s="156"/>
      <c r="AH12" s="62"/>
      <c r="AI12" s="62"/>
      <c r="AJ12" s="62"/>
      <c r="AK12" s="62"/>
      <c r="AL12" s="62"/>
      <c r="AM12" s="62"/>
      <c r="AN12" s="62"/>
      <c r="AO12" s="62"/>
      <c r="AP12" s="62"/>
    </row>
    <row r="13" spans="1:42" s="71" customFormat="1" ht="25.5" customHeight="1" x14ac:dyDescent="0.3">
      <c r="A13" s="64">
        <v>1</v>
      </c>
      <c r="B13" s="65">
        <v>2</v>
      </c>
      <c r="C13" s="66">
        <v>3</v>
      </c>
      <c r="D13" s="66">
        <v>4</v>
      </c>
      <c r="E13" s="66">
        <v>5</v>
      </c>
      <c r="F13" s="66">
        <v>6</v>
      </c>
      <c r="G13" s="67">
        <v>7</v>
      </c>
      <c r="H13" s="66">
        <v>8</v>
      </c>
      <c r="I13" s="66">
        <v>9</v>
      </c>
      <c r="J13" s="67">
        <v>10</v>
      </c>
      <c r="K13" s="68">
        <v>11</v>
      </c>
      <c r="L13" s="66">
        <v>12</v>
      </c>
      <c r="M13" s="66">
        <v>13</v>
      </c>
      <c r="N13" s="68">
        <v>14</v>
      </c>
      <c r="O13" s="66">
        <v>15</v>
      </c>
      <c r="P13" s="69">
        <v>16</v>
      </c>
      <c r="Q13" s="69">
        <v>15</v>
      </c>
      <c r="R13" s="69">
        <v>17</v>
      </c>
      <c r="S13" s="69">
        <v>18</v>
      </c>
      <c r="T13" s="69">
        <v>19</v>
      </c>
      <c r="U13" s="69">
        <v>19</v>
      </c>
      <c r="V13" s="69">
        <v>20</v>
      </c>
      <c r="W13" s="69">
        <v>21</v>
      </c>
      <c r="X13" s="69">
        <v>22</v>
      </c>
      <c r="Y13" s="69">
        <v>23</v>
      </c>
      <c r="Z13" s="69">
        <v>24</v>
      </c>
      <c r="AA13" s="69">
        <v>25</v>
      </c>
      <c r="AB13" s="69">
        <v>26</v>
      </c>
      <c r="AC13" s="69">
        <v>27</v>
      </c>
      <c r="AD13" s="69">
        <v>28</v>
      </c>
      <c r="AE13" s="69">
        <v>29</v>
      </c>
      <c r="AF13" s="69">
        <v>30</v>
      </c>
      <c r="AG13" s="69">
        <v>31</v>
      </c>
      <c r="AH13" s="70"/>
      <c r="AI13" s="70"/>
      <c r="AJ13" s="70"/>
      <c r="AK13" s="70"/>
      <c r="AL13" s="70"/>
      <c r="AM13" s="70"/>
      <c r="AN13" s="70"/>
      <c r="AO13" s="70"/>
      <c r="AP13" s="70"/>
    </row>
    <row r="14" spans="1:42" s="77" customFormat="1" ht="0.75" hidden="1" customHeight="1" x14ac:dyDescent="0.35">
      <c r="A14" s="72"/>
      <c r="B14" s="61"/>
      <c r="C14" s="61"/>
      <c r="D14" s="61"/>
      <c r="E14" s="61"/>
      <c r="F14" s="61"/>
      <c r="G14" s="61"/>
      <c r="H14" s="61"/>
      <c r="I14" s="61"/>
      <c r="J14" s="58"/>
      <c r="K14" s="58"/>
      <c r="L14" s="58"/>
      <c r="M14" s="58"/>
      <c r="N14" s="58"/>
      <c r="O14" s="73"/>
      <c r="P14" s="74"/>
      <c r="Q14" s="73"/>
      <c r="R14" s="73"/>
      <c r="S14" s="73"/>
      <c r="T14" s="75"/>
      <c r="U14" s="73"/>
      <c r="V14" s="73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80" customFormat="1" ht="73.5" customHeight="1" x14ac:dyDescent="0.65">
      <c r="A15" s="78" t="s">
        <v>2</v>
      </c>
      <c r="B15" s="92">
        <f>SUM(J15+P15+R15+S15+T15+W15+AA15+C15+V15+AD15+AG15)</f>
        <v>586621</v>
      </c>
      <c r="C15" s="92">
        <f>SUM(D15+G15+H15+I15)</f>
        <v>308219.8</v>
      </c>
      <c r="D15" s="93">
        <f>SUM(E15:F15)</f>
        <v>297134.3</v>
      </c>
      <c r="E15" s="93">
        <v>225258.4</v>
      </c>
      <c r="F15" s="93">
        <v>71875.899999999994</v>
      </c>
      <c r="G15" s="93">
        <v>8431.2999999999993</v>
      </c>
      <c r="H15" s="93">
        <v>156</v>
      </c>
      <c r="I15" s="93">
        <v>2498.1999999999998</v>
      </c>
      <c r="J15" s="99">
        <f>SUM(O15+P15+K15)</f>
        <v>242389</v>
      </c>
      <c r="K15" s="94">
        <f>SUM(L15:N15)</f>
        <v>238750</v>
      </c>
      <c r="L15" s="94">
        <v>174680</v>
      </c>
      <c r="M15" s="94">
        <v>26872</v>
      </c>
      <c r="N15" s="94">
        <v>37198</v>
      </c>
      <c r="O15" s="94">
        <v>3639</v>
      </c>
      <c r="P15" s="95"/>
      <c r="Q15" s="96"/>
      <c r="R15" s="96"/>
      <c r="S15" s="97">
        <v>19604.2</v>
      </c>
      <c r="T15" s="97">
        <v>495</v>
      </c>
      <c r="U15" s="96"/>
      <c r="V15" s="96"/>
      <c r="W15" s="95">
        <f>SUM(X15:Z15)</f>
        <v>15913</v>
      </c>
      <c r="X15" s="94">
        <v>15755</v>
      </c>
      <c r="Y15" s="94"/>
      <c r="Z15" s="94">
        <v>158</v>
      </c>
      <c r="AA15" s="94"/>
      <c r="AB15" s="94"/>
      <c r="AC15" s="94"/>
      <c r="AD15" s="94"/>
      <c r="AE15" s="94"/>
      <c r="AF15" s="94"/>
      <c r="AG15" s="94"/>
      <c r="AH15" s="98"/>
      <c r="AI15" s="79"/>
      <c r="AJ15" s="79"/>
      <c r="AK15" s="79"/>
      <c r="AL15" s="79"/>
      <c r="AM15" s="79"/>
      <c r="AN15" s="79"/>
      <c r="AO15" s="79"/>
      <c r="AP15" s="79"/>
    </row>
    <row r="16" spans="1:42" s="80" customFormat="1" ht="150" customHeight="1" x14ac:dyDescent="0.65">
      <c r="A16" s="78" t="s">
        <v>12</v>
      </c>
      <c r="B16" s="92">
        <f>SUM(J16+P16+R16+S16+T16+W16+AA16+C16+V16+AD16+AG16)</f>
        <v>18350</v>
      </c>
      <c r="C16" s="92">
        <f>SUM(D16+G16+H16+I16)</f>
        <v>16948.2</v>
      </c>
      <c r="D16" s="93">
        <f>SUM(E16:F16)</f>
        <v>16151.7</v>
      </c>
      <c r="E16" s="93">
        <v>12244.6</v>
      </c>
      <c r="F16" s="93">
        <v>3907.1</v>
      </c>
      <c r="G16" s="93">
        <v>619.70000000000005</v>
      </c>
      <c r="H16" s="92"/>
      <c r="I16" s="93">
        <v>176.8</v>
      </c>
      <c r="J16" s="94"/>
      <c r="K16" s="94"/>
      <c r="L16" s="94"/>
      <c r="M16" s="94"/>
      <c r="N16" s="94"/>
      <c r="O16" s="94"/>
      <c r="P16" s="95"/>
      <c r="Q16" s="96"/>
      <c r="R16" s="96"/>
      <c r="S16" s="97">
        <v>1385.8</v>
      </c>
      <c r="T16" s="97">
        <v>16</v>
      </c>
      <c r="U16" s="96"/>
      <c r="V16" s="96"/>
      <c r="W16" s="95"/>
      <c r="X16" s="95"/>
      <c r="Y16" s="95"/>
      <c r="Z16" s="95"/>
      <c r="AA16" s="95"/>
      <c r="AB16" s="94"/>
      <c r="AC16" s="94"/>
      <c r="AD16" s="94"/>
      <c r="AE16" s="94"/>
      <c r="AF16" s="94"/>
      <c r="AG16" s="94"/>
      <c r="AH16" s="98"/>
      <c r="AI16" s="79"/>
      <c r="AJ16" s="79"/>
      <c r="AK16" s="79"/>
      <c r="AL16" s="79"/>
      <c r="AM16" s="79"/>
      <c r="AN16" s="79"/>
      <c r="AO16" s="79"/>
      <c r="AP16" s="79"/>
    </row>
    <row r="17" spans="1:91" s="80" customFormat="1" ht="143.25" customHeight="1" x14ac:dyDescent="0.65">
      <c r="A17" s="90" t="s">
        <v>22</v>
      </c>
      <c r="B17" s="92">
        <f>SUM(J17+P17+R17+S17+T17+W17+AA17+C17+V17+AD17+AG17+AE17+AF17)</f>
        <v>71916</v>
      </c>
      <c r="C17" s="92"/>
      <c r="D17" s="92"/>
      <c r="E17" s="92"/>
      <c r="F17" s="92"/>
      <c r="G17" s="92"/>
      <c r="H17" s="92"/>
      <c r="I17" s="92"/>
      <c r="J17" s="99"/>
      <c r="K17" s="99"/>
      <c r="L17" s="99"/>
      <c r="M17" s="99"/>
      <c r="N17" s="99"/>
      <c r="O17" s="94"/>
      <c r="P17" s="94">
        <v>4518</v>
      </c>
      <c r="Q17" s="100"/>
      <c r="R17" s="94">
        <v>1916</v>
      </c>
      <c r="S17" s="94"/>
      <c r="T17" s="94"/>
      <c r="U17" s="100"/>
      <c r="V17" s="94">
        <v>16223</v>
      </c>
      <c r="W17" s="95">
        <f>SUM(X17:Z17)</f>
        <v>583</v>
      </c>
      <c r="X17" s="94"/>
      <c r="Y17" s="94">
        <v>583</v>
      </c>
      <c r="Z17" s="94"/>
      <c r="AA17" s="94">
        <f>SUM(AB17+AC17)</f>
        <v>22616</v>
      </c>
      <c r="AB17" s="94">
        <v>20070</v>
      </c>
      <c r="AC17" s="94">
        <v>2546</v>
      </c>
      <c r="AD17" s="94">
        <v>12141</v>
      </c>
      <c r="AE17" s="94">
        <v>821</v>
      </c>
      <c r="AF17" s="94">
        <v>9005</v>
      </c>
      <c r="AG17" s="94">
        <v>4093</v>
      </c>
      <c r="AH17" s="101"/>
      <c r="AI17" s="81"/>
      <c r="AJ17" s="81"/>
      <c r="AK17" s="81"/>
      <c r="AL17" s="81"/>
      <c r="AM17" s="81"/>
      <c r="AN17" s="81"/>
      <c r="AO17" s="81"/>
      <c r="AP17" s="81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</row>
    <row r="18" spans="1:91" s="80" customFormat="1" ht="41.25" customHeight="1" x14ac:dyDescent="0.65">
      <c r="A18" s="83" t="s">
        <v>3</v>
      </c>
      <c r="B18" s="92">
        <f>SUM(J18+P18+R18+S18+T18+W18+AA18+C18+V18+AD18+AG18+AE18+AF18)</f>
        <v>676887</v>
      </c>
      <c r="C18" s="99">
        <f t="shared" ref="C18:AG18" si="0">SUM(C15:C17)</f>
        <v>325168</v>
      </c>
      <c r="D18" s="99">
        <f t="shared" si="0"/>
        <v>313286</v>
      </c>
      <c r="E18" s="99">
        <f t="shared" si="0"/>
        <v>237503</v>
      </c>
      <c r="F18" s="99">
        <f t="shared" si="0"/>
        <v>75783</v>
      </c>
      <c r="G18" s="99">
        <f t="shared" si="0"/>
        <v>9051</v>
      </c>
      <c r="H18" s="99">
        <f t="shared" si="0"/>
        <v>156</v>
      </c>
      <c r="I18" s="99">
        <f t="shared" si="0"/>
        <v>2675</v>
      </c>
      <c r="J18" s="99">
        <f t="shared" si="0"/>
        <v>242389</v>
      </c>
      <c r="K18" s="99">
        <f t="shared" si="0"/>
        <v>238750</v>
      </c>
      <c r="L18" s="99">
        <f t="shared" si="0"/>
        <v>174680</v>
      </c>
      <c r="M18" s="99">
        <f t="shared" si="0"/>
        <v>26872</v>
      </c>
      <c r="N18" s="99">
        <f t="shared" si="0"/>
        <v>37198</v>
      </c>
      <c r="O18" s="99">
        <f t="shared" si="0"/>
        <v>3639</v>
      </c>
      <c r="P18" s="99">
        <f t="shared" si="0"/>
        <v>4518</v>
      </c>
      <c r="Q18" s="99">
        <f t="shared" si="0"/>
        <v>0</v>
      </c>
      <c r="R18" s="99">
        <f t="shared" si="0"/>
        <v>1916</v>
      </c>
      <c r="S18" s="99">
        <f t="shared" si="0"/>
        <v>20990</v>
      </c>
      <c r="T18" s="99">
        <f t="shared" si="0"/>
        <v>511</v>
      </c>
      <c r="U18" s="99">
        <f t="shared" si="0"/>
        <v>0</v>
      </c>
      <c r="V18" s="99">
        <f t="shared" si="0"/>
        <v>16223</v>
      </c>
      <c r="W18" s="99">
        <f t="shared" si="0"/>
        <v>16496</v>
      </c>
      <c r="X18" s="99">
        <f t="shared" si="0"/>
        <v>15755</v>
      </c>
      <c r="Y18" s="99">
        <f t="shared" si="0"/>
        <v>583</v>
      </c>
      <c r="Z18" s="99">
        <f t="shared" si="0"/>
        <v>158</v>
      </c>
      <c r="AA18" s="99">
        <f t="shared" si="0"/>
        <v>22616</v>
      </c>
      <c r="AB18" s="99">
        <f t="shared" si="0"/>
        <v>20070</v>
      </c>
      <c r="AC18" s="99">
        <f t="shared" si="0"/>
        <v>2546</v>
      </c>
      <c r="AD18" s="99">
        <f t="shared" si="0"/>
        <v>12141</v>
      </c>
      <c r="AE18" s="99">
        <f t="shared" si="0"/>
        <v>821</v>
      </c>
      <c r="AF18" s="99">
        <f t="shared" si="0"/>
        <v>9005</v>
      </c>
      <c r="AG18" s="99">
        <f t="shared" si="0"/>
        <v>4093</v>
      </c>
      <c r="AH18" s="60"/>
      <c r="AI18" s="79"/>
      <c r="AJ18" s="79"/>
      <c r="AK18" s="79"/>
      <c r="AL18" s="79"/>
      <c r="AM18" s="79"/>
      <c r="AN18" s="79"/>
      <c r="AO18" s="79"/>
      <c r="AP18" s="79"/>
    </row>
    <row r="19" spans="1:91" s="9" customFormat="1" ht="20.25" x14ac:dyDescent="0.3">
      <c r="A19" s="1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6"/>
      <c r="P19" s="26"/>
      <c r="Q19" s="37"/>
      <c r="R19" s="26"/>
      <c r="S19" s="26"/>
      <c r="T19" s="26"/>
      <c r="U19" s="36"/>
      <c r="V19" s="36"/>
      <c r="AH19" s="55"/>
      <c r="AI19" s="55"/>
      <c r="AJ19" s="55"/>
      <c r="AK19" s="55"/>
      <c r="AL19" s="55"/>
      <c r="AM19" s="55"/>
      <c r="AN19" s="55"/>
      <c r="AO19" s="55"/>
      <c r="AP19" s="55"/>
    </row>
    <row r="20" spans="1:91" s="9" customFormat="1" ht="20.25" x14ac:dyDescent="0.3">
      <c r="A20" s="18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26"/>
      <c r="P20" s="26"/>
      <c r="Q20" s="37"/>
      <c r="R20" s="26"/>
      <c r="S20" s="26"/>
      <c r="T20" s="26"/>
      <c r="U20" s="36"/>
      <c r="V20" s="36"/>
      <c r="AH20" s="55"/>
      <c r="AI20" s="55"/>
      <c r="AJ20" s="55"/>
      <c r="AK20" s="55"/>
      <c r="AL20" s="55"/>
      <c r="AM20" s="55"/>
      <c r="AN20" s="55"/>
      <c r="AO20" s="55"/>
      <c r="AP20" s="55"/>
    </row>
    <row r="21" spans="1:91" s="9" customFormat="1" ht="9.75" customHeight="1" x14ac:dyDescent="0.3">
      <c r="A21" s="18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6"/>
      <c r="P21" s="26"/>
      <c r="Q21" s="37"/>
      <c r="R21" s="26"/>
      <c r="S21" s="26"/>
      <c r="T21" s="26"/>
      <c r="U21" s="36"/>
      <c r="V21" s="36"/>
      <c r="AH21" s="55"/>
      <c r="AI21" s="55"/>
      <c r="AJ21" s="55"/>
      <c r="AK21" s="55"/>
      <c r="AL21" s="55"/>
      <c r="AM21" s="55"/>
      <c r="AN21" s="55"/>
      <c r="AO21" s="55"/>
      <c r="AP21" s="55"/>
    </row>
    <row r="22" spans="1:91" s="9" customFormat="1" ht="110.25" customHeight="1" x14ac:dyDescent="0.3">
      <c r="A22" s="45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6"/>
      <c r="P22" s="34"/>
      <c r="Q22" s="36"/>
      <c r="R22" s="34"/>
      <c r="S22" s="34"/>
      <c r="T22" s="34"/>
      <c r="U22" s="36"/>
      <c r="V22" s="36"/>
      <c r="AH22" s="55"/>
      <c r="AI22" s="55"/>
      <c r="AJ22" s="55"/>
      <c r="AK22" s="55"/>
      <c r="AL22" s="55"/>
      <c r="AM22" s="55"/>
      <c r="AN22" s="55"/>
      <c r="AO22" s="55"/>
      <c r="AP22" s="55"/>
    </row>
    <row r="23" spans="1:91" s="10" customFormat="1" ht="20.25" x14ac:dyDescent="0.3">
      <c r="A23" s="44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38"/>
      <c r="R23" s="27"/>
      <c r="S23" s="27"/>
      <c r="T23" s="27"/>
      <c r="U23" s="38"/>
      <c r="V23" s="38"/>
      <c r="AH23" s="56"/>
      <c r="AI23" s="56"/>
      <c r="AJ23" s="56"/>
      <c r="AK23" s="56"/>
      <c r="AL23" s="56"/>
      <c r="AM23" s="56"/>
      <c r="AN23" s="56"/>
      <c r="AO23" s="56"/>
      <c r="AP23" s="56"/>
    </row>
    <row r="24" spans="1:91" s="6" customFormat="1" ht="28.5" hidden="1" customHeight="1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9"/>
      <c r="P24" s="20"/>
      <c r="Q24" s="13"/>
      <c r="R24" s="13"/>
      <c r="S24" s="13"/>
      <c r="T24" s="13"/>
      <c r="U24" s="13"/>
      <c r="V24" s="13"/>
      <c r="AH24" s="57"/>
      <c r="AI24" s="57"/>
      <c r="AJ24" s="57"/>
      <c r="AK24" s="57"/>
      <c r="AL24" s="57"/>
      <c r="AM24" s="57"/>
      <c r="AN24" s="57"/>
      <c r="AO24" s="57"/>
      <c r="AP24" s="57"/>
    </row>
    <row r="25" spans="1:91" s="6" customFormat="1" ht="28.5" customHeight="1" x14ac:dyDescent="0.3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0"/>
      <c r="P25" s="35"/>
      <c r="Q25" s="13"/>
      <c r="R25" s="13"/>
      <c r="S25" s="13"/>
      <c r="T25" s="13"/>
      <c r="U25" s="13"/>
      <c r="V25" s="13"/>
      <c r="AH25" s="57"/>
      <c r="AI25" s="57"/>
      <c r="AJ25" s="57"/>
      <c r="AK25" s="57"/>
      <c r="AL25" s="57"/>
      <c r="AM25" s="57"/>
      <c r="AN25" s="57"/>
      <c r="AO25" s="57"/>
      <c r="AP25" s="57"/>
    </row>
    <row r="26" spans="1:91" s="6" customFormat="1" ht="73.5" customHeigh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  <c r="P26" s="35"/>
      <c r="Q26" s="13"/>
      <c r="R26" s="13"/>
      <c r="S26" s="13"/>
      <c r="T26" s="13"/>
      <c r="U26" s="91"/>
      <c r="V26" s="91"/>
      <c r="AH26" s="57"/>
      <c r="AI26" s="57"/>
      <c r="AJ26" s="57"/>
      <c r="AK26" s="57"/>
      <c r="AL26" s="57"/>
      <c r="AM26" s="57"/>
      <c r="AN26" s="57"/>
      <c r="AO26" s="57"/>
      <c r="AP26" s="57"/>
    </row>
    <row r="27" spans="1:91" ht="20.25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0"/>
      <c r="P27" s="30"/>
      <c r="Q27" s="31"/>
      <c r="R27" s="31"/>
      <c r="S27" s="31"/>
      <c r="T27" s="29"/>
      <c r="U27" s="31"/>
      <c r="V27" s="31"/>
      <c r="AH27" s="53"/>
      <c r="AI27" s="53"/>
      <c r="AJ27" s="53"/>
      <c r="AK27" s="53"/>
      <c r="AL27" s="53"/>
      <c r="AM27" s="53"/>
      <c r="AN27" s="53"/>
      <c r="AO27" s="53"/>
      <c r="AP27" s="53"/>
    </row>
    <row r="28" spans="1:91" ht="20.25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17"/>
      <c r="P28" s="17"/>
      <c r="Q28" s="11"/>
      <c r="R28" s="11"/>
      <c r="S28" s="11"/>
      <c r="T28" s="11"/>
      <c r="U28" s="11"/>
      <c r="V28" s="11"/>
      <c r="AH28" s="53"/>
      <c r="AI28" s="53"/>
      <c r="AJ28" s="53"/>
      <c r="AK28" s="53"/>
      <c r="AL28" s="53"/>
      <c r="AM28" s="53"/>
      <c r="AN28" s="53"/>
      <c r="AO28" s="53"/>
      <c r="AP28" s="53"/>
    </row>
    <row r="29" spans="1:91" ht="20.25" x14ac:dyDescent="0.3"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8"/>
      <c r="P29" s="17"/>
      <c r="Q29" s="11"/>
      <c r="R29" s="11"/>
      <c r="S29" s="11"/>
      <c r="T29" s="11"/>
      <c r="U29" s="11"/>
      <c r="V29" s="11"/>
      <c r="AH29" s="53"/>
      <c r="AI29" s="53"/>
      <c r="AJ29" s="53"/>
      <c r="AK29" s="53"/>
      <c r="AL29" s="53"/>
      <c r="AM29" s="53"/>
      <c r="AN29" s="53"/>
      <c r="AO29" s="53"/>
      <c r="AP29" s="53"/>
    </row>
    <row r="30" spans="1:91" ht="20.25" x14ac:dyDescent="0.3">
      <c r="A30" s="4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1"/>
      <c r="P30" s="17"/>
      <c r="Q30" s="11"/>
      <c r="R30" s="11"/>
      <c r="S30" s="11"/>
      <c r="T30" s="11"/>
      <c r="U30" s="11"/>
      <c r="V30" s="11"/>
      <c r="AH30" s="53"/>
      <c r="AI30" s="53"/>
      <c r="AJ30" s="53"/>
      <c r="AK30" s="53"/>
      <c r="AL30" s="53"/>
      <c r="AM30" s="53"/>
      <c r="AN30" s="53"/>
      <c r="AO30" s="53"/>
      <c r="AP30" s="53"/>
    </row>
    <row r="31" spans="1:91" ht="20.25" x14ac:dyDescent="0.3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28"/>
      <c r="P31" s="17"/>
      <c r="Q31" s="11"/>
      <c r="R31" s="11"/>
      <c r="S31" s="11"/>
      <c r="T31" s="11"/>
      <c r="U31" s="11"/>
      <c r="V31" s="11"/>
      <c r="AH31" s="53"/>
      <c r="AI31" s="53"/>
      <c r="AJ31" s="53"/>
      <c r="AK31" s="53"/>
      <c r="AL31" s="53"/>
      <c r="AM31" s="53"/>
      <c r="AN31" s="53"/>
      <c r="AO31" s="53"/>
      <c r="AP31" s="53"/>
    </row>
    <row r="32" spans="1:91" ht="20.25" x14ac:dyDescent="0.3">
      <c r="A32" s="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2"/>
      <c r="P32" s="17"/>
      <c r="Q32" s="11"/>
      <c r="R32" s="11"/>
      <c r="S32" s="11"/>
      <c r="T32" s="11"/>
      <c r="U32" s="11"/>
      <c r="V32" s="11"/>
      <c r="AH32" s="53"/>
      <c r="AI32" s="53"/>
      <c r="AJ32" s="53"/>
      <c r="AK32" s="53"/>
      <c r="AL32" s="53"/>
      <c r="AM32" s="53"/>
      <c r="AN32" s="53"/>
      <c r="AO32" s="53"/>
      <c r="AP32" s="53"/>
    </row>
    <row r="33" spans="1:42" ht="20.25" x14ac:dyDescent="0.3">
      <c r="A33" s="7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23"/>
      <c r="P33" s="17"/>
      <c r="Q33" s="11"/>
      <c r="R33" s="11"/>
      <c r="S33" s="11"/>
      <c r="T33" s="11"/>
      <c r="U33" s="11"/>
      <c r="V33" s="11"/>
      <c r="AH33" s="53"/>
      <c r="AI33" s="53"/>
      <c r="AJ33" s="53"/>
      <c r="AK33" s="53"/>
      <c r="AL33" s="53"/>
      <c r="AM33" s="53"/>
      <c r="AN33" s="53"/>
      <c r="AO33" s="53"/>
      <c r="AP33" s="53"/>
    </row>
    <row r="34" spans="1:42" ht="20.25" x14ac:dyDescent="0.3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7"/>
      <c r="P34" s="17"/>
      <c r="Q34" s="11"/>
      <c r="R34" s="11"/>
      <c r="S34" s="11"/>
      <c r="T34" s="11"/>
      <c r="U34" s="11"/>
      <c r="V34" s="11"/>
      <c r="AH34" s="53"/>
      <c r="AI34" s="53"/>
      <c r="AJ34" s="53"/>
      <c r="AK34" s="53"/>
      <c r="AL34" s="53"/>
      <c r="AM34" s="53"/>
      <c r="AN34" s="53"/>
      <c r="AO34" s="53"/>
      <c r="AP34" s="53"/>
    </row>
    <row r="35" spans="1:42" ht="20.25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7"/>
      <c r="P35" s="17"/>
      <c r="Q35" s="11"/>
      <c r="R35" s="11"/>
      <c r="S35" s="11"/>
      <c r="T35" s="11"/>
      <c r="U35" s="11"/>
      <c r="V35" s="11"/>
      <c r="AH35" s="53"/>
      <c r="AI35" s="53"/>
      <c r="AJ35" s="53"/>
      <c r="AK35" s="53"/>
      <c r="AL35" s="53"/>
      <c r="AM35" s="53"/>
      <c r="AN35" s="53"/>
      <c r="AO35" s="53"/>
      <c r="AP35" s="53"/>
    </row>
    <row r="36" spans="1:42" ht="20.25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7"/>
      <c r="P36" s="17"/>
      <c r="Q36" s="11"/>
      <c r="R36" s="11"/>
      <c r="S36" s="11"/>
      <c r="T36" s="11"/>
      <c r="U36" s="11"/>
      <c r="V36" s="11"/>
      <c r="AH36" s="53"/>
      <c r="AI36" s="53"/>
      <c r="AJ36" s="53"/>
      <c r="AK36" s="53"/>
      <c r="AL36" s="53"/>
      <c r="AM36" s="53"/>
      <c r="AN36" s="53"/>
      <c r="AO36" s="53"/>
      <c r="AP36" s="53"/>
    </row>
    <row r="37" spans="1:42" ht="20.25" x14ac:dyDescent="0.3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7"/>
      <c r="P37" s="17"/>
      <c r="Q37" s="11"/>
      <c r="R37" s="11"/>
      <c r="S37" s="11"/>
      <c r="T37" s="11"/>
      <c r="U37" s="11"/>
      <c r="V37" s="11"/>
      <c r="AH37" s="53"/>
      <c r="AI37" s="53"/>
      <c r="AJ37" s="53"/>
      <c r="AK37" s="53"/>
      <c r="AL37" s="53"/>
      <c r="AM37" s="53"/>
      <c r="AN37" s="53"/>
      <c r="AO37" s="53"/>
      <c r="AP37" s="53"/>
    </row>
    <row r="38" spans="1:42" ht="20.25" x14ac:dyDescent="0.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7"/>
      <c r="P38" s="17"/>
      <c r="Q38" s="11"/>
      <c r="R38" s="11"/>
      <c r="S38" s="11"/>
      <c r="T38" s="11"/>
      <c r="U38" s="11"/>
      <c r="V38" s="11"/>
      <c r="AH38" s="53"/>
      <c r="AI38" s="53"/>
      <c r="AJ38" s="53"/>
      <c r="AK38" s="53"/>
      <c r="AL38" s="53"/>
      <c r="AM38" s="53"/>
      <c r="AN38" s="53"/>
      <c r="AO38" s="53"/>
      <c r="AP38" s="53"/>
    </row>
    <row r="39" spans="1:42" ht="20.25" x14ac:dyDescent="0.3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7"/>
      <c r="P39" s="17"/>
      <c r="Q39" s="11"/>
      <c r="R39" s="11"/>
      <c r="S39" s="11"/>
      <c r="T39" s="11"/>
      <c r="U39" s="11"/>
      <c r="V39" s="11"/>
      <c r="AH39" s="53"/>
      <c r="AI39" s="53"/>
      <c r="AJ39" s="53"/>
      <c r="AK39" s="53"/>
      <c r="AL39" s="53"/>
      <c r="AM39" s="53"/>
      <c r="AN39" s="53"/>
      <c r="AO39" s="53"/>
      <c r="AP39" s="53"/>
    </row>
    <row r="40" spans="1:42" ht="20.25" x14ac:dyDescent="0.3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7"/>
      <c r="P40" s="17"/>
      <c r="Q40" s="11"/>
      <c r="R40" s="11"/>
      <c r="S40" s="11"/>
      <c r="T40" s="11"/>
      <c r="U40" s="11"/>
      <c r="V40" s="11"/>
      <c r="AH40" s="53"/>
      <c r="AI40" s="53"/>
      <c r="AJ40" s="53"/>
      <c r="AK40" s="53"/>
      <c r="AL40" s="53"/>
      <c r="AM40" s="53"/>
      <c r="AN40" s="53"/>
      <c r="AO40" s="53"/>
      <c r="AP40" s="53"/>
    </row>
    <row r="41" spans="1:42" ht="20.25" x14ac:dyDescent="0.3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7"/>
      <c r="P41" s="17"/>
      <c r="Q41" s="11"/>
      <c r="R41" s="11"/>
      <c r="S41" s="11"/>
      <c r="T41" s="11"/>
      <c r="U41" s="11"/>
      <c r="V41" s="11"/>
      <c r="AH41" s="53"/>
      <c r="AI41" s="53"/>
      <c r="AJ41" s="53"/>
      <c r="AK41" s="53"/>
      <c r="AL41" s="53"/>
      <c r="AM41" s="53"/>
      <c r="AN41" s="53"/>
      <c r="AO41" s="53"/>
      <c r="AP41" s="53"/>
    </row>
    <row r="42" spans="1:42" ht="20.25" x14ac:dyDescent="0.3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7"/>
      <c r="P42" s="17"/>
      <c r="Q42" s="11"/>
      <c r="R42" s="11"/>
      <c r="S42" s="11"/>
      <c r="T42" s="11"/>
      <c r="U42" s="11"/>
      <c r="V42" s="11"/>
      <c r="AH42" s="53"/>
      <c r="AI42" s="53"/>
      <c r="AJ42" s="53"/>
      <c r="AK42" s="53"/>
      <c r="AL42" s="53"/>
      <c r="AM42" s="53"/>
      <c r="AN42" s="53"/>
      <c r="AO42" s="53"/>
      <c r="AP42" s="53"/>
    </row>
    <row r="43" spans="1:42" ht="20.25" x14ac:dyDescent="0.3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7"/>
      <c r="P43" s="17"/>
      <c r="Q43" s="11"/>
      <c r="R43" s="11"/>
      <c r="S43" s="11"/>
      <c r="T43" s="11"/>
      <c r="U43" s="11"/>
      <c r="V43" s="11"/>
      <c r="AH43" s="53"/>
      <c r="AI43" s="53"/>
      <c r="AJ43" s="53"/>
      <c r="AK43" s="53"/>
      <c r="AL43" s="53"/>
      <c r="AM43" s="53"/>
      <c r="AN43" s="53"/>
      <c r="AO43" s="53"/>
      <c r="AP43" s="53"/>
    </row>
    <row r="44" spans="1:42" ht="20.25" x14ac:dyDescent="0.3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7"/>
      <c r="P44" s="17"/>
      <c r="Q44" s="11"/>
      <c r="R44" s="11"/>
      <c r="S44" s="11"/>
      <c r="T44" s="11"/>
      <c r="U44" s="11"/>
      <c r="V44" s="11"/>
      <c r="AH44" s="53"/>
      <c r="AI44" s="53"/>
      <c r="AJ44" s="53"/>
      <c r="AK44" s="53"/>
      <c r="AL44" s="53"/>
      <c r="AM44" s="53"/>
      <c r="AN44" s="53"/>
      <c r="AO44" s="53"/>
      <c r="AP44" s="53"/>
    </row>
    <row r="45" spans="1:42" ht="20.25" x14ac:dyDescent="0.3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7"/>
      <c r="P45" s="17"/>
      <c r="Q45" s="11"/>
      <c r="R45" s="11"/>
      <c r="S45" s="11"/>
      <c r="T45" s="11"/>
      <c r="U45" s="11"/>
      <c r="V45" s="11"/>
      <c r="AH45" s="53"/>
      <c r="AI45" s="53"/>
      <c r="AJ45" s="53"/>
      <c r="AK45" s="53"/>
      <c r="AL45" s="53"/>
      <c r="AM45" s="53"/>
      <c r="AN45" s="53"/>
      <c r="AO45" s="53"/>
      <c r="AP45" s="53"/>
    </row>
    <row r="46" spans="1:42" ht="20.25" x14ac:dyDescent="0.3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7"/>
      <c r="P46" s="17"/>
      <c r="Q46" s="11"/>
      <c r="R46" s="11"/>
      <c r="S46" s="11"/>
      <c r="T46" s="11"/>
      <c r="U46" s="11"/>
      <c r="V46" s="11"/>
      <c r="AH46" s="53"/>
      <c r="AI46" s="53"/>
      <c r="AJ46" s="53"/>
      <c r="AK46" s="53"/>
      <c r="AL46" s="53"/>
      <c r="AM46" s="53"/>
      <c r="AN46" s="53"/>
      <c r="AO46" s="53"/>
      <c r="AP46" s="53"/>
    </row>
    <row r="47" spans="1:42" ht="20.25" x14ac:dyDescent="0.3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7"/>
      <c r="P47" s="17"/>
      <c r="Q47" s="11"/>
      <c r="R47" s="11"/>
      <c r="S47" s="11"/>
      <c r="T47" s="11"/>
      <c r="U47" s="11"/>
      <c r="V47" s="11"/>
      <c r="AH47" s="53"/>
      <c r="AI47" s="53"/>
      <c r="AJ47" s="53"/>
      <c r="AK47" s="53"/>
      <c r="AL47" s="53"/>
      <c r="AM47" s="53"/>
      <c r="AN47" s="53"/>
      <c r="AO47" s="53"/>
      <c r="AP47" s="53"/>
    </row>
    <row r="48" spans="1:42" ht="20.25" x14ac:dyDescent="0.3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7"/>
      <c r="P48" s="17"/>
      <c r="Q48" s="11"/>
      <c r="R48" s="11"/>
      <c r="S48" s="11"/>
      <c r="T48" s="11"/>
      <c r="U48" s="11"/>
      <c r="V48" s="11"/>
      <c r="AH48" s="53"/>
      <c r="AI48" s="53"/>
      <c r="AJ48" s="53"/>
      <c r="AK48" s="53"/>
      <c r="AL48" s="53"/>
      <c r="AM48" s="53"/>
      <c r="AN48" s="53"/>
      <c r="AO48" s="53"/>
      <c r="AP48" s="53"/>
    </row>
    <row r="49" spans="2:43" ht="20.25" x14ac:dyDescent="0.3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7"/>
      <c r="P49" s="17"/>
      <c r="Q49" s="11"/>
      <c r="R49" s="11"/>
      <c r="S49" s="11"/>
      <c r="T49" s="11"/>
      <c r="U49" s="11"/>
      <c r="V49" s="11"/>
      <c r="AH49" s="53"/>
      <c r="AI49" s="53"/>
      <c r="AJ49" s="53"/>
      <c r="AK49" s="53"/>
      <c r="AL49" s="53"/>
      <c r="AM49" s="53"/>
      <c r="AN49" s="53"/>
      <c r="AO49" s="53"/>
      <c r="AP49" s="53"/>
    </row>
    <row r="50" spans="2:43" ht="20.25" x14ac:dyDescent="0.3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7"/>
      <c r="P50" s="17"/>
      <c r="Q50" s="11"/>
      <c r="R50" s="11"/>
      <c r="S50" s="11"/>
      <c r="T50" s="11"/>
      <c r="U50" s="11"/>
      <c r="V50" s="11"/>
      <c r="AH50" s="53"/>
      <c r="AI50" s="53"/>
      <c r="AJ50" s="53"/>
      <c r="AK50" s="53"/>
      <c r="AL50" s="53"/>
      <c r="AM50" s="53"/>
      <c r="AN50" s="53"/>
      <c r="AO50" s="53"/>
      <c r="AP50" s="53"/>
    </row>
    <row r="51" spans="2:43" ht="20.25" x14ac:dyDescent="0.3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7"/>
      <c r="P51" s="17"/>
      <c r="Q51" s="11"/>
      <c r="R51" s="11"/>
      <c r="S51" s="11"/>
      <c r="T51" s="11"/>
      <c r="U51" s="11"/>
      <c r="V51" s="11"/>
      <c r="AH51" s="102"/>
      <c r="AI51" s="102"/>
      <c r="AJ51" s="102"/>
      <c r="AK51" s="102"/>
      <c r="AL51" s="102"/>
      <c r="AM51" s="102"/>
      <c r="AN51" s="102"/>
      <c r="AO51" s="102"/>
      <c r="AP51" s="102"/>
    </row>
    <row r="52" spans="2:43" ht="20.25" x14ac:dyDescent="0.3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7"/>
      <c r="P52" s="17"/>
      <c r="Q52" s="11"/>
      <c r="R52" s="11"/>
      <c r="S52" s="11"/>
      <c r="T52" s="11"/>
      <c r="U52" s="11"/>
      <c r="V52" s="11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2:43" ht="20.25" x14ac:dyDescent="0.3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7"/>
      <c r="P53" s="17"/>
      <c r="Q53" s="11"/>
      <c r="R53" s="11"/>
      <c r="S53" s="11"/>
      <c r="T53" s="11"/>
      <c r="U53" s="11"/>
      <c r="V53" s="11"/>
      <c r="AH53" s="53"/>
      <c r="AI53" s="53"/>
      <c r="AJ53" s="53"/>
      <c r="AK53" s="53"/>
      <c r="AL53" s="53"/>
      <c r="AM53" s="53"/>
      <c r="AN53" s="53"/>
      <c r="AO53" s="53"/>
      <c r="AP53" s="53"/>
      <c r="AQ53" s="53"/>
    </row>
    <row r="54" spans="2:43" ht="20.25" x14ac:dyDescent="0.3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7"/>
      <c r="P54" s="17"/>
      <c r="Q54" s="11"/>
      <c r="R54" s="11"/>
      <c r="S54" s="11"/>
      <c r="T54" s="11"/>
      <c r="U54" s="11"/>
      <c r="V54" s="11"/>
      <c r="AH54" s="53"/>
      <c r="AI54" s="53"/>
      <c r="AJ54" s="53"/>
      <c r="AK54" s="53"/>
      <c r="AL54" s="53"/>
      <c r="AM54" s="53"/>
      <c r="AN54" s="53"/>
      <c r="AO54" s="53"/>
      <c r="AP54" s="53"/>
      <c r="AQ54" s="53"/>
    </row>
    <row r="55" spans="2:43" ht="20.25" x14ac:dyDescent="0.3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7"/>
      <c r="P55" s="17"/>
      <c r="Q55" s="11"/>
      <c r="R55" s="11"/>
      <c r="S55" s="11"/>
      <c r="T55" s="11"/>
      <c r="U55" s="11"/>
      <c r="V55" s="11"/>
      <c r="AH55" s="53"/>
      <c r="AI55" s="53"/>
      <c r="AJ55" s="53"/>
      <c r="AK55" s="53"/>
      <c r="AL55" s="53"/>
      <c r="AM55" s="53"/>
      <c r="AN55" s="53"/>
      <c r="AO55" s="53"/>
      <c r="AP55" s="53"/>
      <c r="AQ55" s="53"/>
    </row>
    <row r="56" spans="2:43" ht="20.25" x14ac:dyDescent="0.3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7"/>
      <c r="P56" s="17"/>
      <c r="Q56" s="11"/>
      <c r="R56" s="11"/>
      <c r="S56" s="11"/>
      <c r="T56" s="11"/>
      <c r="U56" s="11"/>
      <c r="V56" s="11"/>
      <c r="AH56" s="53"/>
      <c r="AI56" s="53"/>
      <c r="AJ56" s="53"/>
      <c r="AK56" s="53"/>
      <c r="AL56" s="53"/>
      <c r="AM56" s="53"/>
      <c r="AN56" s="53"/>
      <c r="AO56" s="53"/>
      <c r="AP56" s="53"/>
      <c r="AQ56" s="53"/>
    </row>
    <row r="57" spans="2:43" ht="20.25" x14ac:dyDescent="0.3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7"/>
      <c r="P57" s="17"/>
      <c r="Q57" s="11"/>
      <c r="R57" s="11"/>
      <c r="S57" s="11"/>
      <c r="T57" s="11"/>
      <c r="U57" s="11"/>
      <c r="V57" s="11"/>
      <c r="AH57" s="53"/>
      <c r="AI57" s="53"/>
      <c r="AJ57" s="53"/>
      <c r="AK57" s="53"/>
      <c r="AL57" s="53"/>
      <c r="AM57" s="53"/>
      <c r="AN57" s="53"/>
      <c r="AO57" s="53"/>
      <c r="AP57" s="53"/>
      <c r="AQ57" s="53"/>
    </row>
    <row r="58" spans="2:43" ht="20.25" x14ac:dyDescent="0.3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7"/>
      <c r="P58" s="17"/>
      <c r="Q58" s="11"/>
      <c r="R58" s="11"/>
      <c r="S58" s="11"/>
      <c r="T58" s="11"/>
      <c r="U58" s="11"/>
      <c r="V58" s="11"/>
      <c r="AH58" s="53"/>
      <c r="AI58" s="53"/>
      <c r="AJ58" s="53"/>
      <c r="AK58" s="53"/>
      <c r="AL58" s="53"/>
      <c r="AM58" s="53"/>
      <c r="AN58" s="53"/>
      <c r="AO58" s="53"/>
      <c r="AP58" s="53"/>
      <c r="AQ58" s="53"/>
    </row>
    <row r="59" spans="2:43" ht="20.25" x14ac:dyDescent="0.3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7"/>
      <c r="P59" s="17"/>
      <c r="Q59" s="11"/>
      <c r="R59" s="11"/>
      <c r="S59" s="11"/>
      <c r="T59" s="11"/>
      <c r="U59" s="11"/>
      <c r="V59" s="11"/>
      <c r="AH59" s="53"/>
      <c r="AI59" s="53"/>
      <c r="AJ59" s="53"/>
      <c r="AK59" s="53"/>
      <c r="AL59" s="53"/>
      <c r="AM59" s="53"/>
      <c r="AN59" s="53"/>
      <c r="AO59" s="53"/>
      <c r="AP59" s="53"/>
      <c r="AQ59" s="53"/>
    </row>
    <row r="60" spans="2:43" ht="20.25" x14ac:dyDescent="0.3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7"/>
      <c r="P60" s="17"/>
      <c r="Q60" s="11"/>
      <c r="R60" s="11"/>
      <c r="S60" s="11"/>
      <c r="T60" s="11"/>
      <c r="U60" s="11"/>
      <c r="V60" s="11"/>
      <c r="AH60" s="53"/>
      <c r="AI60" s="53"/>
      <c r="AJ60" s="53"/>
      <c r="AK60" s="53"/>
      <c r="AL60" s="53"/>
      <c r="AM60" s="53"/>
      <c r="AN60" s="53"/>
      <c r="AO60" s="53"/>
      <c r="AP60" s="53"/>
      <c r="AQ60" s="53"/>
    </row>
    <row r="61" spans="2:43" ht="20.25" x14ac:dyDescent="0.3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7"/>
      <c r="P61" s="17"/>
      <c r="Q61" s="11"/>
      <c r="R61" s="11"/>
      <c r="S61" s="11"/>
      <c r="T61" s="11"/>
      <c r="U61" s="11"/>
      <c r="V61" s="11"/>
      <c r="AH61" s="53"/>
      <c r="AI61" s="53"/>
      <c r="AJ61" s="53"/>
      <c r="AK61" s="53"/>
      <c r="AL61" s="53"/>
      <c r="AM61" s="53"/>
      <c r="AN61" s="53"/>
      <c r="AO61" s="53"/>
      <c r="AP61" s="53"/>
      <c r="AQ61" s="53"/>
    </row>
    <row r="62" spans="2:43" ht="20.25" x14ac:dyDescent="0.3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7"/>
      <c r="P62" s="17"/>
      <c r="Q62" s="11"/>
      <c r="R62" s="11"/>
      <c r="S62" s="11"/>
      <c r="T62" s="11"/>
      <c r="U62" s="11"/>
      <c r="V62" s="11"/>
      <c r="AH62" s="53"/>
      <c r="AI62" s="53"/>
      <c r="AJ62" s="53"/>
      <c r="AK62" s="53"/>
      <c r="AL62" s="53"/>
      <c r="AM62" s="53"/>
      <c r="AN62" s="53"/>
      <c r="AO62" s="53"/>
      <c r="AP62" s="53"/>
      <c r="AQ62" s="53"/>
    </row>
    <row r="63" spans="2:43" ht="20.25" x14ac:dyDescent="0.3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7"/>
      <c r="P63" s="17"/>
      <c r="Q63" s="11"/>
      <c r="R63" s="11"/>
      <c r="S63" s="11"/>
      <c r="T63" s="11"/>
      <c r="U63" s="11"/>
      <c r="V63" s="11"/>
      <c r="AH63" s="53"/>
      <c r="AI63" s="53"/>
      <c r="AJ63" s="53"/>
      <c r="AK63" s="53"/>
      <c r="AL63" s="53"/>
      <c r="AM63" s="53"/>
      <c r="AN63" s="53"/>
      <c r="AO63" s="53"/>
      <c r="AP63" s="53"/>
      <c r="AQ63" s="53"/>
    </row>
    <row r="64" spans="2:43" ht="20.25" x14ac:dyDescent="0.3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7"/>
      <c r="P64" s="17"/>
      <c r="Q64" s="11"/>
      <c r="R64" s="11"/>
      <c r="S64" s="11"/>
      <c r="T64" s="11"/>
      <c r="U64" s="11"/>
      <c r="V64" s="11"/>
      <c r="AH64" s="53"/>
      <c r="AI64" s="53"/>
      <c r="AJ64" s="53"/>
      <c r="AK64" s="53"/>
      <c r="AL64" s="53"/>
      <c r="AM64" s="53"/>
      <c r="AN64" s="53"/>
      <c r="AO64" s="53"/>
      <c r="AP64" s="53"/>
      <c r="AQ64" s="53"/>
    </row>
    <row r="65" spans="1:43" ht="20.25" x14ac:dyDescent="0.3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7"/>
      <c r="P65" s="17"/>
      <c r="Q65" s="11"/>
      <c r="R65" s="11"/>
      <c r="S65" s="11"/>
      <c r="T65" s="11"/>
      <c r="U65" s="11"/>
      <c r="V65" s="11"/>
      <c r="AH65" s="53"/>
      <c r="AI65" s="53"/>
      <c r="AJ65" s="53"/>
      <c r="AK65" s="53"/>
      <c r="AL65" s="53"/>
      <c r="AM65" s="53"/>
      <c r="AN65" s="53"/>
      <c r="AO65" s="53"/>
      <c r="AP65" s="53"/>
      <c r="AQ65" s="53"/>
    </row>
    <row r="66" spans="1:43" ht="20.25" x14ac:dyDescent="0.3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7"/>
      <c r="P66" s="17"/>
      <c r="Q66" s="11"/>
      <c r="R66" s="11"/>
      <c r="S66" s="11"/>
      <c r="T66" s="11"/>
      <c r="U66" s="11"/>
      <c r="V66" s="11"/>
      <c r="AH66" s="53"/>
      <c r="AI66" s="53"/>
      <c r="AJ66" s="53"/>
      <c r="AK66" s="53"/>
      <c r="AL66" s="53"/>
      <c r="AM66" s="53"/>
      <c r="AN66" s="53"/>
      <c r="AO66" s="53"/>
      <c r="AP66" s="53"/>
      <c r="AQ66" s="53"/>
    </row>
    <row r="67" spans="1:43" ht="20.25" x14ac:dyDescent="0.3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7"/>
      <c r="P67" s="17"/>
      <c r="Q67" s="11"/>
      <c r="R67" s="11"/>
      <c r="S67" s="11"/>
      <c r="T67" s="11"/>
      <c r="U67" s="11"/>
      <c r="V67" s="11"/>
      <c r="AH67" s="53"/>
      <c r="AI67" s="53"/>
      <c r="AJ67" s="53"/>
      <c r="AK67" s="53"/>
      <c r="AL67" s="53"/>
      <c r="AM67" s="53"/>
      <c r="AN67" s="53"/>
      <c r="AO67" s="53"/>
      <c r="AP67" s="53"/>
      <c r="AQ67" s="53"/>
    </row>
    <row r="68" spans="1:43" ht="20.25" x14ac:dyDescent="0.3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7"/>
      <c r="P68" s="17"/>
      <c r="Q68" s="11"/>
      <c r="R68" s="11"/>
      <c r="S68" s="11"/>
      <c r="T68" s="11"/>
      <c r="U68" s="11"/>
      <c r="V68" s="11"/>
      <c r="AH68" s="53"/>
      <c r="AI68" s="53"/>
      <c r="AJ68" s="53"/>
      <c r="AK68" s="53"/>
      <c r="AL68" s="53"/>
      <c r="AM68" s="53"/>
      <c r="AN68" s="53"/>
      <c r="AO68" s="53"/>
      <c r="AP68" s="53"/>
      <c r="AQ68" s="53"/>
    </row>
    <row r="69" spans="1:43" ht="20.25" x14ac:dyDescent="0.3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7"/>
      <c r="P69" s="17"/>
      <c r="Q69" s="11"/>
      <c r="R69" s="11"/>
      <c r="S69" s="11"/>
      <c r="T69" s="11"/>
      <c r="U69" s="11"/>
      <c r="V69" s="11"/>
      <c r="AH69" s="53"/>
      <c r="AI69" s="53"/>
      <c r="AJ69" s="53"/>
      <c r="AK69" s="53"/>
      <c r="AL69" s="53"/>
      <c r="AM69" s="53"/>
      <c r="AN69" s="53"/>
      <c r="AO69" s="53"/>
      <c r="AP69" s="53"/>
      <c r="AQ69" s="53"/>
    </row>
    <row r="70" spans="1:43" ht="20.25" x14ac:dyDescent="0.3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7"/>
      <c r="P70" s="17"/>
      <c r="Q70" s="11"/>
      <c r="R70" s="11"/>
      <c r="S70" s="11"/>
      <c r="T70" s="11"/>
      <c r="U70" s="11"/>
      <c r="V70" s="11"/>
      <c r="AH70" s="53"/>
      <c r="AI70" s="53"/>
      <c r="AJ70" s="53"/>
      <c r="AK70" s="53"/>
      <c r="AL70" s="53"/>
      <c r="AM70" s="53"/>
      <c r="AN70" s="53"/>
      <c r="AO70" s="53"/>
      <c r="AP70" s="53"/>
      <c r="AQ70" s="53"/>
    </row>
    <row r="71" spans="1:43" ht="20.25" x14ac:dyDescent="0.3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7"/>
      <c r="P71" s="17"/>
      <c r="Q71" s="11"/>
      <c r="R71" s="11"/>
      <c r="S71" s="11"/>
      <c r="T71" s="11"/>
      <c r="U71" s="11"/>
      <c r="V71" s="11"/>
      <c r="AH71" s="53"/>
      <c r="AI71" s="53"/>
      <c r="AJ71" s="53"/>
      <c r="AK71" s="53"/>
      <c r="AL71" s="53"/>
      <c r="AM71" s="53"/>
      <c r="AN71" s="53"/>
      <c r="AO71" s="53"/>
      <c r="AP71" s="53"/>
      <c r="AQ71" s="53"/>
    </row>
    <row r="72" spans="1:43" ht="20.25" x14ac:dyDescent="0.3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7"/>
      <c r="P72" s="17"/>
      <c r="Q72" s="11"/>
      <c r="R72" s="11"/>
      <c r="S72" s="11"/>
      <c r="T72" s="11"/>
      <c r="U72" s="11"/>
      <c r="V72" s="11"/>
      <c r="AH72" s="53"/>
      <c r="AI72" s="53"/>
      <c r="AJ72" s="53"/>
      <c r="AK72" s="53"/>
      <c r="AL72" s="53"/>
      <c r="AM72" s="53"/>
      <c r="AN72" s="53"/>
      <c r="AO72" s="53"/>
      <c r="AP72" s="53"/>
      <c r="AQ72" s="53"/>
    </row>
    <row r="73" spans="1:43" ht="20.25" x14ac:dyDescent="0.3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7"/>
      <c r="P73" s="17"/>
      <c r="Q73" s="11"/>
      <c r="R73" s="11"/>
      <c r="S73" s="11"/>
      <c r="T73" s="11"/>
      <c r="U73" s="11"/>
      <c r="V73" s="11"/>
      <c r="AH73" s="53"/>
      <c r="AI73" s="53"/>
      <c r="AJ73" s="53"/>
      <c r="AK73" s="53"/>
      <c r="AL73" s="53"/>
      <c r="AM73" s="53"/>
      <c r="AN73" s="53"/>
      <c r="AO73" s="53"/>
      <c r="AP73" s="53"/>
      <c r="AQ73" s="53"/>
    </row>
    <row r="74" spans="1:43" ht="20.25" x14ac:dyDescent="0.3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7"/>
      <c r="P74" s="17"/>
      <c r="Q74" s="11"/>
      <c r="R74" s="11"/>
      <c r="S74" s="11"/>
      <c r="T74" s="11"/>
      <c r="U74" s="11"/>
      <c r="V74" s="11"/>
      <c r="AH74" s="53"/>
      <c r="AI74" s="53"/>
      <c r="AJ74" s="53"/>
      <c r="AK74" s="53"/>
      <c r="AL74" s="53"/>
      <c r="AM74" s="53"/>
      <c r="AN74" s="53"/>
      <c r="AO74" s="53"/>
      <c r="AP74" s="53"/>
      <c r="AQ74" s="53"/>
    </row>
    <row r="75" spans="1:43" ht="20.25" x14ac:dyDescent="0.3">
      <c r="A75" s="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21"/>
      <c r="P75" s="17"/>
      <c r="Q75" s="11"/>
      <c r="R75" s="11"/>
      <c r="S75" s="11"/>
      <c r="T75" s="11"/>
      <c r="U75" s="11"/>
      <c r="V75" s="11"/>
      <c r="AH75" s="53"/>
      <c r="AI75" s="53"/>
      <c r="AJ75" s="53"/>
      <c r="AK75" s="53"/>
      <c r="AL75" s="53"/>
      <c r="AM75" s="53"/>
      <c r="AN75" s="53"/>
      <c r="AO75" s="53"/>
      <c r="AP75" s="53"/>
      <c r="AQ75" s="53"/>
    </row>
    <row r="76" spans="1:43" ht="20.25" x14ac:dyDescent="0.3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7"/>
      <c r="P76" s="17"/>
      <c r="Q76" s="11"/>
      <c r="R76" s="11"/>
      <c r="S76" s="11"/>
      <c r="T76" s="11"/>
      <c r="U76" s="11"/>
      <c r="V76" s="11"/>
      <c r="AH76" s="53"/>
      <c r="AI76" s="53"/>
      <c r="AJ76" s="53"/>
      <c r="AK76" s="53"/>
      <c r="AL76" s="53"/>
      <c r="AM76" s="53"/>
      <c r="AN76" s="53"/>
      <c r="AO76" s="53"/>
      <c r="AP76" s="53"/>
      <c r="AQ76" s="53"/>
    </row>
    <row r="77" spans="1:43" ht="20.25" x14ac:dyDescent="0.3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7"/>
      <c r="P77" s="17"/>
      <c r="Q77" s="11"/>
      <c r="R77" s="11"/>
      <c r="S77" s="11"/>
      <c r="T77" s="11"/>
      <c r="U77" s="11"/>
      <c r="V77" s="11"/>
      <c r="AH77" s="53"/>
      <c r="AI77" s="53"/>
      <c r="AJ77" s="53"/>
      <c r="AK77" s="53"/>
      <c r="AL77" s="53"/>
      <c r="AM77" s="53"/>
      <c r="AN77" s="53"/>
      <c r="AO77" s="53"/>
      <c r="AP77" s="53"/>
      <c r="AQ77" s="53"/>
    </row>
    <row r="78" spans="1:43" ht="20.25" x14ac:dyDescent="0.3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7"/>
      <c r="P78" s="17"/>
      <c r="Q78" s="11"/>
      <c r="R78" s="11"/>
      <c r="S78" s="11"/>
      <c r="T78" s="11"/>
      <c r="U78" s="11"/>
      <c r="V78" s="11"/>
      <c r="AH78" s="53"/>
      <c r="AI78" s="53"/>
      <c r="AJ78" s="53"/>
      <c r="AK78" s="53"/>
      <c r="AL78" s="53"/>
      <c r="AM78" s="53"/>
      <c r="AN78" s="53"/>
      <c r="AO78" s="53"/>
      <c r="AP78" s="53"/>
      <c r="AQ78" s="53"/>
    </row>
    <row r="79" spans="1:43" ht="20.25" x14ac:dyDescent="0.3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7"/>
      <c r="P79" s="17"/>
      <c r="Q79" s="11"/>
      <c r="R79" s="11"/>
      <c r="S79" s="11"/>
      <c r="T79" s="11"/>
      <c r="U79" s="11"/>
      <c r="V79" s="11"/>
      <c r="AH79" s="53"/>
      <c r="AI79" s="53"/>
      <c r="AJ79" s="53"/>
      <c r="AK79" s="53"/>
      <c r="AL79" s="53"/>
      <c r="AM79" s="53"/>
      <c r="AN79" s="53"/>
      <c r="AO79" s="53"/>
      <c r="AP79" s="53"/>
      <c r="AQ79" s="53"/>
    </row>
    <row r="80" spans="1:43" ht="20.25" x14ac:dyDescent="0.3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7"/>
      <c r="P80" s="17"/>
      <c r="Q80" s="11"/>
      <c r="R80" s="11"/>
      <c r="S80" s="11"/>
      <c r="T80" s="11"/>
      <c r="U80" s="11"/>
      <c r="V80" s="11"/>
      <c r="AH80" s="53"/>
      <c r="AI80" s="53"/>
      <c r="AJ80" s="53"/>
      <c r="AK80" s="53"/>
      <c r="AL80" s="53"/>
      <c r="AM80" s="53"/>
      <c r="AN80" s="53"/>
      <c r="AO80" s="53"/>
      <c r="AP80" s="53"/>
      <c r="AQ80" s="53"/>
    </row>
    <row r="81" spans="2:43" ht="20.25" x14ac:dyDescent="0.3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7"/>
      <c r="P81" s="17"/>
      <c r="Q81" s="11"/>
      <c r="R81" s="11"/>
      <c r="S81" s="11"/>
      <c r="T81" s="11"/>
      <c r="U81" s="11"/>
      <c r="V81" s="11"/>
      <c r="AH81" s="53"/>
      <c r="AI81" s="53"/>
      <c r="AJ81" s="53"/>
      <c r="AK81" s="53"/>
      <c r="AL81" s="53"/>
      <c r="AM81" s="53"/>
      <c r="AN81" s="53"/>
      <c r="AO81" s="53"/>
      <c r="AP81" s="53"/>
      <c r="AQ81" s="53"/>
    </row>
    <row r="82" spans="2:43" ht="20.25" x14ac:dyDescent="0.3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7"/>
      <c r="P82" s="17"/>
      <c r="Q82" s="11"/>
      <c r="R82" s="11"/>
      <c r="S82" s="11"/>
      <c r="T82" s="11"/>
      <c r="U82" s="11"/>
      <c r="V82" s="11"/>
      <c r="AH82" s="53"/>
      <c r="AI82" s="53"/>
      <c r="AJ82" s="53"/>
      <c r="AK82" s="53"/>
      <c r="AL82" s="53"/>
      <c r="AM82" s="53"/>
      <c r="AN82" s="53"/>
      <c r="AO82" s="53"/>
      <c r="AP82" s="53"/>
      <c r="AQ82" s="53"/>
    </row>
    <row r="83" spans="2:43" ht="20.25" x14ac:dyDescent="0.3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7"/>
      <c r="P83" s="17"/>
      <c r="Q83" s="11"/>
      <c r="R83" s="11"/>
      <c r="S83" s="11"/>
      <c r="T83" s="11"/>
      <c r="U83" s="11"/>
      <c r="V83" s="11"/>
      <c r="AH83" s="53"/>
      <c r="AI83" s="53"/>
      <c r="AJ83" s="53"/>
      <c r="AK83" s="53"/>
      <c r="AL83" s="53"/>
      <c r="AM83" s="53"/>
      <c r="AN83" s="53"/>
      <c r="AO83" s="53"/>
      <c r="AP83" s="53"/>
      <c r="AQ83" s="53"/>
    </row>
    <row r="84" spans="2:43" ht="20.25" x14ac:dyDescent="0.3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7"/>
      <c r="P84" s="17"/>
      <c r="Q84" s="11"/>
      <c r="R84" s="11"/>
      <c r="S84" s="11"/>
      <c r="T84" s="11"/>
      <c r="U84" s="11"/>
      <c r="V84" s="11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2:43" ht="20.25" x14ac:dyDescent="0.3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7"/>
      <c r="P85" s="17"/>
      <c r="Q85" s="11"/>
      <c r="R85" s="11"/>
      <c r="S85" s="11"/>
      <c r="T85" s="11"/>
      <c r="U85" s="11"/>
      <c r="V85" s="11"/>
      <c r="AH85" s="53"/>
      <c r="AI85" s="53"/>
      <c r="AJ85" s="53"/>
      <c r="AK85" s="53"/>
      <c r="AL85" s="53"/>
      <c r="AM85" s="53"/>
      <c r="AN85" s="53"/>
      <c r="AO85" s="53"/>
      <c r="AP85" s="53"/>
      <c r="AQ85" s="53"/>
    </row>
    <row r="86" spans="2:43" ht="20.25" x14ac:dyDescent="0.3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7"/>
      <c r="P86" s="17"/>
      <c r="Q86" s="11"/>
      <c r="R86" s="11"/>
      <c r="S86" s="11"/>
      <c r="T86" s="11"/>
      <c r="U86" s="11"/>
      <c r="V86" s="11"/>
      <c r="AH86" s="53"/>
      <c r="AI86" s="53"/>
      <c r="AJ86" s="53"/>
      <c r="AK86" s="53"/>
      <c r="AL86" s="53"/>
      <c r="AM86" s="53"/>
      <c r="AN86" s="53"/>
      <c r="AO86" s="53"/>
      <c r="AP86" s="53"/>
      <c r="AQ86" s="53"/>
    </row>
    <row r="87" spans="2:43" ht="20.25" x14ac:dyDescent="0.3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7"/>
      <c r="P87" s="17"/>
      <c r="Q87" s="11"/>
      <c r="R87" s="11"/>
      <c r="S87" s="11"/>
      <c r="T87" s="11"/>
      <c r="U87" s="11"/>
      <c r="V87" s="11"/>
      <c r="AH87" s="53"/>
      <c r="AI87" s="53"/>
      <c r="AJ87" s="53"/>
      <c r="AK87" s="53"/>
      <c r="AL87" s="53"/>
      <c r="AM87" s="53"/>
      <c r="AN87" s="53"/>
      <c r="AO87" s="53"/>
      <c r="AP87" s="53"/>
      <c r="AQ87" s="53"/>
    </row>
    <row r="88" spans="2:43" ht="20.25" x14ac:dyDescent="0.3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7"/>
      <c r="P88" s="17"/>
      <c r="Q88" s="11"/>
      <c r="R88" s="11"/>
      <c r="S88" s="11"/>
      <c r="T88" s="11"/>
      <c r="U88" s="11"/>
      <c r="V88" s="11"/>
      <c r="AH88" s="53"/>
      <c r="AI88" s="53"/>
      <c r="AJ88" s="53"/>
      <c r="AK88" s="53"/>
      <c r="AL88" s="53"/>
      <c r="AM88" s="53"/>
      <c r="AN88" s="53"/>
      <c r="AO88" s="53"/>
      <c r="AP88" s="53"/>
      <c r="AQ88" s="53"/>
    </row>
    <row r="89" spans="2:43" ht="20.25" x14ac:dyDescent="0.3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7"/>
      <c r="P89" s="17"/>
      <c r="Q89" s="11"/>
      <c r="R89" s="11"/>
      <c r="S89" s="11"/>
      <c r="T89" s="11"/>
      <c r="U89" s="11"/>
      <c r="V89" s="11"/>
      <c r="AH89" s="53"/>
      <c r="AI89" s="53"/>
      <c r="AJ89" s="53"/>
      <c r="AK89" s="53"/>
      <c r="AL89" s="53"/>
      <c r="AM89" s="53"/>
      <c r="AN89" s="53"/>
      <c r="AO89" s="53"/>
      <c r="AP89" s="53"/>
      <c r="AQ89" s="53"/>
    </row>
    <row r="90" spans="2:43" ht="20.25" x14ac:dyDescent="0.3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7"/>
      <c r="P90" s="17"/>
      <c r="Q90" s="11"/>
      <c r="R90" s="11"/>
      <c r="S90" s="11"/>
      <c r="T90" s="11"/>
      <c r="U90" s="11"/>
      <c r="V90" s="11"/>
      <c r="AH90" s="53"/>
      <c r="AI90" s="53"/>
      <c r="AJ90" s="53"/>
      <c r="AK90" s="53"/>
      <c r="AL90" s="53"/>
      <c r="AM90" s="53"/>
      <c r="AN90" s="53"/>
      <c r="AO90" s="53"/>
      <c r="AP90" s="53"/>
      <c r="AQ90" s="53"/>
    </row>
    <row r="91" spans="2:43" ht="20.25" x14ac:dyDescent="0.3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7"/>
      <c r="P91" s="17"/>
      <c r="Q91" s="11"/>
      <c r="R91" s="11"/>
      <c r="S91" s="11"/>
      <c r="T91" s="11"/>
      <c r="U91" s="11"/>
      <c r="V91" s="11"/>
      <c r="AH91" s="53"/>
      <c r="AI91" s="53"/>
      <c r="AJ91" s="53"/>
      <c r="AK91" s="53"/>
      <c r="AL91" s="53"/>
      <c r="AM91" s="53"/>
      <c r="AN91" s="53"/>
      <c r="AO91" s="53"/>
      <c r="AP91" s="53"/>
      <c r="AQ91" s="53"/>
    </row>
    <row r="92" spans="2:43" ht="20.25" x14ac:dyDescent="0.3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7"/>
      <c r="P92" s="17"/>
      <c r="Q92" s="11"/>
      <c r="R92" s="11"/>
      <c r="S92" s="11"/>
      <c r="T92" s="11"/>
      <c r="U92" s="11"/>
      <c r="V92" s="11"/>
      <c r="AH92" s="53"/>
      <c r="AI92" s="53"/>
      <c r="AJ92" s="53"/>
      <c r="AK92" s="53"/>
      <c r="AL92" s="53"/>
      <c r="AM92" s="53"/>
      <c r="AN92" s="53"/>
      <c r="AO92" s="53"/>
      <c r="AP92" s="53"/>
      <c r="AQ92" s="53"/>
    </row>
    <row r="93" spans="2:43" ht="20.25" x14ac:dyDescent="0.3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7"/>
      <c r="P93" s="17"/>
      <c r="Q93" s="11"/>
      <c r="R93" s="11"/>
      <c r="S93" s="11"/>
      <c r="T93" s="11"/>
      <c r="U93" s="11"/>
      <c r="V93" s="11"/>
      <c r="AH93" s="53"/>
      <c r="AI93" s="53"/>
      <c r="AJ93" s="53"/>
      <c r="AK93" s="53"/>
      <c r="AL93" s="53"/>
      <c r="AM93" s="53"/>
      <c r="AN93" s="53"/>
      <c r="AO93" s="53"/>
      <c r="AP93" s="53"/>
      <c r="AQ93" s="53"/>
    </row>
    <row r="94" spans="2:43" ht="20.25" x14ac:dyDescent="0.3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7"/>
      <c r="P94" s="17"/>
      <c r="Q94" s="11"/>
      <c r="R94" s="11"/>
      <c r="S94" s="11"/>
      <c r="T94" s="11"/>
      <c r="U94" s="11"/>
      <c r="V94" s="11"/>
      <c r="AH94" s="53"/>
      <c r="AI94" s="53"/>
      <c r="AJ94" s="53"/>
      <c r="AK94" s="53"/>
      <c r="AL94" s="53"/>
      <c r="AM94" s="53"/>
      <c r="AN94" s="53"/>
      <c r="AO94" s="53"/>
      <c r="AP94" s="53"/>
      <c r="AQ94" s="53"/>
    </row>
    <row r="95" spans="2:43" ht="20.25" x14ac:dyDescent="0.3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7"/>
      <c r="P95" s="17"/>
      <c r="Q95" s="11"/>
      <c r="R95" s="11"/>
      <c r="S95" s="11"/>
      <c r="T95" s="11"/>
      <c r="U95" s="11"/>
      <c r="V95" s="11"/>
      <c r="AH95" s="53"/>
      <c r="AI95" s="53"/>
      <c r="AJ95" s="53"/>
      <c r="AK95" s="53"/>
      <c r="AL95" s="53"/>
      <c r="AM95" s="53"/>
      <c r="AN95" s="53"/>
      <c r="AO95" s="53"/>
      <c r="AP95" s="53"/>
      <c r="AQ95" s="53"/>
    </row>
    <row r="96" spans="2:43" ht="20.25" x14ac:dyDescent="0.3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7"/>
      <c r="P96" s="17"/>
      <c r="Q96" s="11"/>
      <c r="R96" s="11"/>
      <c r="S96" s="11"/>
      <c r="T96" s="11"/>
      <c r="U96" s="11"/>
      <c r="V96" s="11"/>
      <c r="AH96" s="53"/>
      <c r="AI96" s="53"/>
      <c r="AJ96" s="53"/>
      <c r="AK96" s="53"/>
      <c r="AL96" s="53"/>
      <c r="AM96" s="53"/>
      <c r="AN96" s="53"/>
      <c r="AO96" s="53"/>
      <c r="AP96" s="53"/>
      <c r="AQ96" s="53"/>
    </row>
    <row r="97" spans="1:43" ht="20.25" x14ac:dyDescent="0.3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7"/>
      <c r="P97" s="17"/>
      <c r="Q97" s="11"/>
      <c r="R97" s="11"/>
      <c r="S97" s="11"/>
      <c r="T97" s="11"/>
      <c r="U97" s="11"/>
      <c r="V97" s="11"/>
      <c r="AH97" s="53"/>
      <c r="AI97" s="53"/>
      <c r="AJ97" s="53"/>
      <c r="AK97" s="53"/>
      <c r="AL97" s="53"/>
      <c r="AM97" s="53"/>
      <c r="AN97" s="53"/>
      <c r="AO97" s="53"/>
      <c r="AP97" s="53"/>
      <c r="AQ97" s="53"/>
    </row>
    <row r="98" spans="1:43" ht="20.25" x14ac:dyDescent="0.3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7"/>
      <c r="P98" s="17"/>
      <c r="Q98" s="11"/>
      <c r="R98" s="11"/>
      <c r="S98" s="11"/>
      <c r="T98" s="11"/>
      <c r="U98" s="11"/>
      <c r="V98" s="11"/>
      <c r="AH98" s="53"/>
      <c r="AI98" s="53"/>
      <c r="AJ98" s="53"/>
      <c r="AK98" s="53"/>
      <c r="AL98" s="53"/>
      <c r="AM98" s="53"/>
      <c r="AN98" s="53"/>
      <c r="AO98" s="53"/>
      <c r="AP98" s="53"/>
      <c r="AQ98" s="53"/>
    </row>
    <row r="99" spans="1:43" ht="20.25" x14ac:dyDescent="0.3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7"/>
      <c r="P99" s="17"/>
      <c r="Q99" s="11"/>
      <c r="R99" s="11"/>
      <c r="S99" s="11"/>
      <c r="T99" s="11"/>
      <c r="U99" s="11"/>
      <c r="V99" s="11"/>
      <c r="AH99" s="53"/>
      <c r="AI99" s="53"/>
      <c r="AJ99" s="53"/>
      <c r="AK99" s="53"/>
      <c r="AL99" s="53"/>
      <c r="AM99" s="53"/>
      <c r="AN99" s="53"/>
      <c r="AO99" s="53"/>
      <c r="AP99" s="53"/>
      <c r="AQ99" s="53"/>
    </row>
    <row r="100" spans="1:43" ht="20.25" x14ac:dyDescent="0.3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7"/>
      <c r="P100" s="17"/>
      <c r="Q100" s="11"/>
      <c r="R100" s="11"/>
      <c r="S100" s="11"/>
      <c r="T100" s="11"/>
      <c r="U100" s="11"/>
      <c r="V100" s="11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</row>
    <row r="101" spans="1:43" ht="20.25" x14ac:dyDescent="0.3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7"/>
      <c r="P101" s="17"/>
      <c r="Q101" s="11"/>
      <c r="R101" s="11"/>
      <c r="S101" s="11"/>
      <c r="T101" s="11"/>
      <c r="U101" s="11"/>
      <c r="V101" s="11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</row>
    <row r="102" spans="1:43" ht="20.25" x14ac:dyDescent="0.3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7"/>
      <c r="P102" s="17"/>
      <c r="Q102" s="11"/>
      <c r="R102" s="11"/>
      <c r="S102" s="11"/>
      <c r="T102" s="11"/>
      <c r="U102" s="11"/>
      <c r="V102" s="11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</row>
    <row r="103" spans="1:43" ht="20.25" x14ac:dyDescent="0.3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7"/>
      <c r="P103" s="17"/>
      <c r="Q103" s="11"/>
      <c r="R103" s="11"/>
      <c r="S103" s="11"/>
      <c r="T103" s="11"/>
      <c r="U103" s="11"/>
      <c r="V103" s="11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</row>
    <row r="104" spans="1:43" ht="20.25" x14ac:dyDescent="0.3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7"/>
      <c r="P104" s="17"/>
      <c r="Q104" s="11"/>
      <c r="R104" s="11"/>
      <c r="S104" s="11"/>
      <c r="T104" s="11"/>
      <c r="U104" s="11"/>
      <c r="V104" s="11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</row>
    <row r="105" spans="1:43" ht="20.25" x14ac:dyDescent="0.3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7"/>
      <c r="P105" s="17"/>
      <c r="Q105" s="11"/>
      <c r="R105" s="11"/>
      <c r="S105" s="11"/>
      <c r="T105" s="11"/>
      <c r="U105" s="11"/>
      <c r="V105" s="11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</row>
    <row r="106" spans="1:43" ht="20.25" x14ac:dyDescent="0.3">
      <c r="A106" s="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21"/>
      <c r="P106" s="17"/>
      <c r="Q106" s="11"/>
      <c r="R106" s="11"/>
      <c r="S106" s="11"/>
      <c r="T106" s="11"/>
      <c r="U106" s="11"/>
      <c r="V106" s="11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</row>
    <row r="107" spans="1:43" ht="20.25" x14ac:dyDescent="0.3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7"/>
      <c r="P107" s="17"/>
      <c r="Q107" s="11"/>
      <c r="R107" s="11"/>
      <c r="S107" s="11"/>
      <c r="T107" s="11"/>
      <c r="U107" s="11"/>
      <c r="V107" s="11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</row>
    <row r="108" spans="1:43" ht="20.25" x14ac:dyDescent="0.3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7"/>
      <c r="P108" s="17"/>
      <c r="Q108" s="11"/>
      <c r="R108" s="11"/>
      <c r="S108" s="11"/>
      <c r="T108" s="11"/>
      <c r="U108" s="11"/>
      <c r="V108" s="11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</row>
    <row r="109" spans="1:43" ht="20.25" x14ac:dyDescent="0.3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7"/>
      <c r="P109" s="17"/>
      <c r="Q109" s="11"/>
      <c r="R109" s="11"/>
      <c r="S109" s="11"/>
      <c r="T109" s="11"/>
      <c r="U109" s="11"/>
      <c r="V109" s="11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</row>
    <row r="110" spans="1:43" ht="20.25" x14ac:dyDescent="0.3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7"/>
      <c r="P110" s="17"/>
      <c r="Q110" s="11"/>
      <c r="R110" s="11"/>
      <c r="S110" s="11"/>
      <c r="T110" s="11"/>
      <c r="U110" s="11"/>
      <c r="V110" s="11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</row>
    <row r="111" spans="1:43" ht="20.25" x14ac:dyDescent="0.3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7"/>
      <c r="P111" s="17"/>
      <c r="Q111" s="11"/>
      <c r="R111" s="11"/>
      <c r="S111" s="11"/>
      <c r="T111" s="11"/>
      <c r="U111" s="11"/>
      <c r="V111" s="11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</row>
    <row r="112" spans="1:43" ht="20.25" x14ac:dyDescent="0.3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7"/>
      <c r="P112" s="17"/>
      <c r="Q112" s="11"/>
      <c r="R112" s="11"/>
      <c r="S112" s="11"/>
      <c r="T112" s="11"/>
      <c r="U112" s="11"/>
      <c r="V112" s="11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</row>
    <row r="113" spans="1:43" ht="20.25" x14ac:dyDescent="0.3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7"/>
      <c r="P113" s="17"/>
      <c r="Q113" s="11"/>
      <c r="R113" s="11"/>
      <c r="S113" s="11"/>
      <c r="T113" s="11"/>
      <c r="U113" s="11"/>
      <c r="V113" s="11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</row>
    <row r="114" spans="1:43" ht="20.25" x14ac:dyDescent="0.3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7"/>
      <c r="P114" s="17"/>
      <c r="Q114" s="11"/>
      <c r="R114" s="11"/>
      <c r="S114" s="11"/>
      <c r="T114" s="11"/>
      <c r="U114" s="11"/>
      <c r="V114" s="11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</row>
    <row r="115" spans="1:43" ht="20.25" x14ac:dyDescent="0.3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7"/>
      <c r="P115" s="17"/>
      <c r="Q115" s="11"/>
      <c r="R115" s="11"/>
      <c r="S115" s="11"/>
      <c r="T115" s="11"/>
      <c r="U115" s="11"/>
      <c r="V115" s="11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</row>
    <row r="116" spans="1:43" ht="20.25" x14ac:dyDescent="0.3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7"/>
      <c r="P116" s="17"/>
      <c r="Q116" s="11"/>
      <c r="R116" s="11"/>
      <c r="S116" s="11"/>
      <c r="T116" s="11"/>
      <c r="U116" s="11"/>
      <c r="V116" s="11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</row>
    <row r="117" spans="1:43" ht="20.25" x14ac:dyDescent="0.3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7"/>
      <c r="P117" s="17"/>
      <c r="Q117" s="11"/>
      <c r="R117" s="11"/>
      <c r="S117" s="11"/>
      <c r="T117" s="11"/>
      <c r="U117" s="11"/>
      <c r="V117" s="11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</row>
    <row r="118" spans="1:43" ht="20.25" x14ac:dyDescent="0.3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7"/>
      <c r="P118" s="17"/>
      <c r="Q118" s="11"/>
      <c r="R118" s="11"/>
      <c r="S118" s="11"/>
      <c r="T118" s="11"/>
      <c r="U118" s="11"/>
      <c r="V118" s="11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</row>
    <row r="119" spans="1:43" ht="20.25" x14ac:dyDescent="0.3">
      <c r="A119" s="8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24"/>
      <c r="P119" s="17"/>
      <c r="Q119" s="11"/>
      <c r="R119" s="11"/>
      <c r="S119" s="11"/>
      <c r="T119" s="11"/>
      <c r="U119" s="11"/>
      <c r="V119" s="11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</row>
    <row r="120" spans="1:43" ht="20.25" x14ac:dyDescent="0.3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7"/>
      <c r="P120" s="17"/>
      <c r="Q120" s="11"/>
      <c r="R120" s="11"/>
      <c r="S120" s="11"/>
      <c r="T120" s="11"/>
      <c r="U120" s="11"/>
      <c r="V120" s="11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</row>
    <row r="121" spans="1:43" ht="20.25" x14ac:dyDescent="0.3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7"/>
      <c r="P121" s="17"/>
      <c r="Q121" s="11"/>
      <c r="R121" s="11"/>
      <c r="S121" s="11"/>
      <c r="T121" s="11"/>
      <c r="U121" s="11"/>
      <c r="V121" s="11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</row>
    <row r="122" spans="1:43" ht="20.25" x14ac:dyDescent="0.3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7"/>
      <c r="P122" s="17"/>
      <c r="Q122" s="11"/>
      <c r="R122" s="11"/>
      <c r="S122" s="11"/>
      <c r="T122" s="11"/>
      <c r="U122" s="11"/>
      <c r="V122" s="11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</row>
    <row r="123" spans="1:43" x14ac:dyDescent="0.3"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</row>
    <row r="124" spans="1:43" x14ac:dyDescent="0.3"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</row>
    <row r="125" spans="1:43" s="5" customForma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25"/>
      <c r="P125" s="25"/>
      <c r="Q125" s="4"/>
      <c r="R125" s="4"/>
      <c r="S125" s="4"/>
      <c r="T125" s="4"/>
      <c r="U125" s="4"/>
      <c r="V125" s="4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</row>
    <row r="126" spans="1:43" x14ac:dyDescent="0.3"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</row>
    <row r="127" spans="1:43" x14ac:dyDescent="0.3"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</row>
    <row r="128" spans="1:43" x14ac:dyDescent="0.3"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</row>
    <row r="129" spans="34:43" x14ac:dyDescent="0.3"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</row>
    <row r="130" spans="34:43" x14ac:dyDescent="0.3"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</row>
    <row r="131" spans="34:43" x14ac:dyDescent="0.3"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</row>
    <row r="132" spans="34:43" x14ac:dyDescent="0.3"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</row>
    <row r="133" spans="34:43" x14ac:dyDescent="0.3"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</row>
    <row r="134" spans="34:43" x14ac:dyDescent="0.3"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</row>
    <row r="135" spans="34:43" x14ac:dyDescent="0.3"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</row>
    <row r="136" spans="34:43" x14ac:dyDescent="0.3"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</row>
    <row r="137" spans="34:43" x14ac:dyDescent="0.3"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</row>
    <row r="138" spans="34:43" x14ac:dyDescent="0.3"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</row>
    <row r="139" spans="34:43" x14ac:dyDescent="0.3"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</row>
    <row r="140" spans="34:43" x14ac:dyDescent="0.3"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</row>
    <row r="141" spans="34:43" x14ac:dyDescent="0.3"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</row>
    <row r="142" spans="34:43" x14ac:dyDescent="0.3"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</row>
    <row r="143" spans="34:43" x14ac:dyDescent="0.3"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</row>
    <row r="144" spans="34:43" x14ac:dyDescent="0.3"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</row>
    <row r="145" spans="34:43" x14ac:dyDescent="0.3"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</row>
    <row r="146" spans="34:43" x14ac:dyDescent="0.3"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</row>
    <row r="147" spans="34:43" x14ac:dyDescent="0.3"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</row>
    <row r="148" spans="34:43" x14ac:dyDescent="0.3"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</row>
    <row r="149" spans="34:43" x14ac:dyDescent="0.3"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</row>
    <row r="150" spans="34:43" x14ac:dyDescent="0.3"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</row>
    <row r="151" spans="34:43" x14ac:dyDescent="0.3"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</row>
    <row r="152" spans="34:43" x14ac:dyDescent="0.3"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</row>
    <row r="153" spans="34:43" x14ac:dyDescent="0.3"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</row>
    <row r="154" spans="34:43" x14ac:dyDescent="0.3"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</row>
    <row r="155" spans="34:43" x14ac:dyDescent="0.3"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</row>
    <row r="156" spans="34:43" x14ac:dyDescent="0.3"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</row>
    <row r="157" spans="34:43" x14ac:dyDescent="0.3"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</row>
    <row r="158" spans="34:43" x14ac:dyDescent="0.3"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</row>
    <row r="159" spans="34:43" x14ac:dyDescent="0.3"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</row>
    <row r="160" spans="34:43" x14ac:dyDescent="0.3"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</row>
    <row r="161" spans="34:45" x14ac:dyDescent="0.3"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</row>
    <row r="162" spans="34:45" x14ac:dyDescent="0.3"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</row>
    <row r="163" spans="34:45" x14ac:dyDescent="0.3"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</row>
    <row r="164" spans="34:45" x14ac:dyDescent="0.3">
      <c r="AH164" s="53"/>
      <c r="AI164" s="53"/>
      <c r="AJ164" s="53"/>
      <c r="AK164" s="53"/>
      <c r="AL164" s="53"/>
      <c r="AM164" s="53"/>
      <c r="AN164" s="53"/>
      <c r="AO164" s="53"/>
      <c r="AP164" s="53"/>
    </row>
    <row r="165" spans="34:45" x14ac:dyDescent="0.3"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</row>
    <row r="166" spans="34:45" x14ac:dyDescent="0.3"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</row>
    <row r="167" spans="34:45" x14ac:dyDescent="0.3"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</row>
    <row r="168" spans="34:45" x14ac:dyDescent="0.3"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</row>
    <row r="169" spans="34:45" x14ac:dyDescent="0.3"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</row>
    <row r="170" spans="34:45" x14ac:dyDescent="0.3"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</row>
    <row r="171" spans="34:45" x14ac:dyDescent="0.3"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</row>
    <row r="172" spans="34:45" x14ac:dyDescent="0.3"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</row>
    <row r="173" spans="34:45" x14ac:dyDescent="0.3"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</row>
    <row r="174" spans="34:45" x14ac:dyDescent="0.3"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</row>
    <row r="175" spans="34:45" x14ac:dyDescent="0.3"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</row>
    <row r="176" spans="34:45" x14ac:dyDescent="0.3"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</row>
    <row r="177" spans="34:45" x14ac:dyDescent="0.3"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</row>
    <row r="178" spans="34:45" x14ac:dyDescent="0.3"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</row>
    <row r="179" spans="34:45" x14ac:dyDescent="0.3"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</row>
    <row r="180" spans="34:45" x14ac:dyDescent="0.3"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</row>
    <row r="181" spans="34:45" x14ac:dyDescent="0.3"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</row>
    <row r="182" spans="34:45" x14ac:dyDescent="0.3"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</row>
    <row r="183" spans="34:45" x14ac:dyDescent="0.3"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</row>
    <row r="184" spans="34:45" x14ac:dyDescent="0.3"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</row>
    <row r="185" spans="34:45" x14ac:dyDescent="0.3"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</row>
    <row r="186" spans="34:45" x14ac:dyDescent="0.3"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</row>
    <row r="187" spans="34:45" x14ac:dyDescent="0.3"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</row>
    <row r="188" spans="34:45" x14ac:dyDescent="0.3"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</row>
    <row r="189" spans="34:45" x14ac:dyDescent="0.3"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</row>
    <row r="190" spans="34:45" x14ac:dyDescent="0.3"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</row>
    <row r="191" spans="34:45" x14ac:dyDescent="0.3"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</row>
    <row r="192" spans="34:45" x14ac:dyDescent="0.3"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</row>
    <row r="193" spans="34:45" x14ac:dyDescent="0.3"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</row>
    <row r="194" spans="34:45" x14ac:dyDescent="0.3"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</row>
    <row r="195" spans="34:45" x14ac:dyDescent="0.3"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</row>
    <row r="196" spans="34:45" x14ac:dyDescent="0.3"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</row>
    <row r="197" spans="34:45" x14ac:dyDescent="0.3"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</row>
    <row r="198" spans="34:45" x14ac:dyDescent="0.3"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</row>
    <row r="199" spans="34:45" x14ac:dyDescent="0.3"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</row>
    <row r="200" spans="34:45" x14ac:dyDescent="0.3"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</row>
    <row r="201" spans="34:45" x14ac:dyDescent="0.3"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</row>
    <row r="202" spans="34:45" x14ac:dyDescent="0.3"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</row>
    <row r="203" spans="34:45" x14ac:dyDescent="0.3"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</row>
    <row r="204" spans="34:45" x14ac:dyDescent="0.3"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</row>
    <row r="205" spans="34:45" x14ac:dyDescent="0.3"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</row>
    <row r="206" spans="34:45" x14ac:dyDescent="0.3"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</row>
    <row r="207" spans="34:45" x14ac:dyDescent="0.3"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</row>
    <row r="208" spans="34:45" x14ac:dyDescent="0.3"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</row>
    <row r="209" spans="34:45" x14ac:dyDescent="0.3"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</row>
    <row r="210" spans="34:45" x14ac:dyDescent="0.3"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</row>
    <row r="211" spans="34:45" x14ac:dyDescent="0.3"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</row>
    <row r="212" spans="34:45" x14ac:dyDescent="0.3"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</row>
    <row r="213" spans="34:45" x14ac:dyDescent="0.3"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</row>
    <row r="214" spans="34:45" x14ac:dyDescent="0.3"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</row>
    <row r="215" spans="34:45" x14ac:dyDescent="0.3"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</row>
    <row r="216" spans="34:45" x14ac:dyDescent="0.3"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</row>
    <row r="217" spans="34:45" x14ac:dyDescent="0.3"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</row>
    <row r="218" spans="34:45" x14ac:dyDescent="0.3"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</row>
    <row r="219" spans="34:45" x14ac:dyDescent="0.3"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</row>
    <row r="220" spans="34:45" x14ac:dyDescent="0.3"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</row>
    <row r="221" spans="34:45" x14ac:dyDescent="0.3"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</row>
    <row r="222" spans="34:45" x14ac:dyDescent="0.3"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</row>
    <row r="223" spans="34:45" x14ac:dyDescent="0.3"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</row>
    <row r="224" spans="34:45" x14ac:dyDescent="0.3"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</row>
    <row r="225" spans="34:45" x14ac:dyDescent="0.3"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</row>
    <row r="226" spans="34:45" x14ac:dyDescent="0.3"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</row>
    <row r="227" spans="34:45" x14ac:dyDescent="0.3"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</row>
    <row r="228" spans="34:45" x14ac:dyDescent="0.3"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</row>
    <row r="229" spans="34:45" x14ac:dyDescent="0.3"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</row>
    <row r="230" spans="34:45" x14ac:dyDescent="0.3"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</row>
    <row r="231" spans="34:45" x14ac:dyDescent="0.3"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</row>
    <row r="232" spans="34:45" x14ac:dyDescent="0.3"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</row>
    <row r="233" spans="34:45" x14ac:dyDescent="0.3"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</row>
    <row r="234" spans="34:45" x14ac:dyDescent="0.3"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</row>
    <row r="235" spans="34:45" x14ac:dyDescent="0.3"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</row>
    <row r="236" spans="34:45" x14ac:dyDescent="0.3"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</row>
    <row r="237" spans="34:45" x14ac:dyDescent="0.3"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</row>
    <row r="238" spans="34:45" x14ac:dyDescent="0.3"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</row>
    <row r="239" spans="34:45" x14ac:dyDescent="0.3"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</row>
    <row r="240" spans="34:45" x14ac:dyDescent="0.3"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</row>
    <row r="241" spans="34:45" x14ac:dyDescent="0.3"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</row>
    <row r="242" spans="34:45" x14ac:dyDescent="0.3"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</row>
    <row r="243" spans="34:45" x14ac:dyDescent="0.3"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</row>
    <row r="244" spans="34:45" x14ac:dyDescent="0.3"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</row>
    <row r="245" spans="34:45" x14ac:dyDescent="0.3"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</row>
    <row r="246" spans="34:45" x14ac:dyDescent="0.3"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</row>
    <row r="247" spans="34:45" x14ac:dyDescent="0.3"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</row>
    <row r="248" spans="34:45" x14ac:dyDescent="0.3"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</row>
    <row r="249" spans="34:45" x14ac:dyDescent="0.3"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</row>
    <row r="250" spans="34:45" x14ac:dyDescent="0.3"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</row>
    <row r="251" spans="34:45" x14ac:dyDescent="0.3"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</row>
    <row r="252" spans="34:45" x14ac:dyDescent="0.3"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</row>
    <row r="253" spans="34:45" x14ac:dyDescent="0.3"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</row>
    <row r="254" spans="34:45" x14ac:dyDescent="0.3"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</row>
    <row r="255" spans="34:45" x14ac:dyDescent="0.3"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</row>
    <row r="256" spans="34:45" x14ac:dyDescent="0.3"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</row>
    <row r="257" spans="34:45" x14ac:dyDescent="0.3"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</row>
    <row r="258" spans="34:45" x14ac:dyDescent="0.3"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</row>
    <row r="259" spans="34:45" x14ac:dyDescent="0.3"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</row>
    <row r="260" spans="34:45" x14ac:dyDescent="0.3"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</row>
    <row r="261" spans="34:45" x14ac:dyDescent="0.3"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</row>
    <row r="262" spans="34:45" x14ac:dyDescent="0.3"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</row>
    <row r="263" spans="34:45" x14ac:dyDescent="0.3"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</row>
    <row r="264" spans="34:45" x14ac:dyDescent="0.3"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</row>
    <row r="265" spans="34:45" x14ac:dyDescent="0.3"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</row>
    <row r="266" spans="34:45" x14ac:dyDescent="0.3"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</row>
    <row r="267" spans="34:45" x14ac:dyDescent="0.3"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</row>
    <row r="268" spans="34:45" x14ac:dyDescent="0.3"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</row>
    <row r="269" spans="34:45" x14ac:dyDescent="0.3"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</row>
    <row r="270" spans="34:45" x14ac:dyDescent="0.3"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</row>
    <row r="271" spans="34:45" x14ac:dyDescent="0.3"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</row>
    <row r="272" spans="34:45" x14ac:dyDescent="0.3"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</row>
    <row r="273" spans="34:45" x14ac:dyDescent="0.3"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</row>
    <row r="274" spans="34:45" x14ac:dyDescent="0.3"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</row>
    <row r="275" spans="34:45" x14ac:dyDescent="0.3"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</row>
    <row r="276" spans="34:45" x14ac:dyDescent="0.3"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</row>
    <row r="277" spans="34:45" x14ac:dyDescent="0.3"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</row>
    <row r="278" spans="34:45" x14ac:dyDescent="0.3"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</row>
    <row r="279" spans="34:45" x14ac:dyDescent="0.3"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</row>
    <row r="280" spans="34:45" x14ac:dyDescent="0.3"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</row>
    <row r="281" spans="34:45" x14ac:dyDescent="0.3"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</row>
    <row r="282" spans="34:45" x14ac:dyDescent="0.3"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</row>
    <row r="283" spans="34:45" x14ac:dyDescent="0.3"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</row>
    <row r="284" spans="34:45" x14ac:dyDescent="0.3"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</row>
    <row r="285" spans="34:45" x14ac:dyDescent="0.3"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</row>
    <row r="286" spans="34:45" x14ac:dyDescent="0.3"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</row>
    <row r="287" spans="34:45" x14ac:dyDescent="0.3"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</row>
    <row r="288" spans="34:45" x14ac:dyDescent="0.3"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</row>
    <row r="289" spans="34:45" x14ac:dyDescent="0.3"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</row>
    <row r="290" spans="34:45" x14ac:dyDescent="0.3"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</row>
    <row r="291" spans="34:45" x14ac:dyDescent="0.3"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</row>
    <row r="292" spans="34:45" x14ac:dyDescent="0.3"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</row>
    <row r="293" spans="34:45" x14ac:dyDescent="0.3"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</row>
    <row r="294" spans="34:45" x14ac:dyDescent="0.3"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</row>
    <row r="295" spans="34:45" x14ac:dyDescent="0.3"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</row>
    <row r="296" spans="34:45" x14ac:dyDescent="0.3"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</row>
    <row r="297" spans="34:45" x14ac:dyDescent="0.3"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</row>
    <row r="298" spans="34:45" x14ac:dyDescent="0.3"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</row>
    <row r="299" spans="34:45" x14ac:dyDescent="0.3"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</row>
    <row r="300" spans="34:45" x14ac:dyDescent="0.3"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</row>
    <row r="301" spans="34:45" x14ac:dyDescent="0.3"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</row>
    <row r="302" spans="34:45" x14ac:dyDescent="0.3"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</row>
    <row r="303" spans="34:45" x14ac:dyDescent="0.3"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</row>
    <row r="304" spans="34:45" x14ac:dyDescent="0.3"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</row>
    <row r="305" spans="34:45" x14ac:dyDescent="0.3"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</row>
    <row r="306" spans="34:45" x14ac:dyDescent="0.3"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</row>
    <row r="307" spans="34:45" x14ac:dyDescent="0.3"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</row>
    <row r="308" spans="34:45" x14ac:dyDescent="0.3"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</row>
    <row r="309" spans="34:45" x14ac:dyDescent="0.3"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</row>
    <row r="310" spans="34:45" x14ac:dyDescent="0.3"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</row>
    <row r="311" spans="34:45" x14ac:dyDescent="0.3"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</row>
    <row r="312" spans="34:45" x14ac:dyDescent="0.3"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</row>
    <row r="313" spans="34:45" x14ac:dyDescent="0.3"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</row>
    <row r="314" spans="34:45" x14ac:dyDescent="0.3"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</row>
    <row r="315" spans="34:45" x14ac:dyDescent="0.3"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</row>
    <row r="316" spans="34:45" x14ac:dyDescent="0.3"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</row>
    <row r="317" spans="34:45" x14ac:dyDescent="0.3"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</row>
    <row r="318" spans="34:45" x14ac:dyDescent="0.3"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</row>
    <row r="319" spans="34:45" x14ac:dyDescent="0.3"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</row>
    <row r="320" spans="34:45" x14ac:dyDescent="0.3"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</row>
    <row r="321" spans="34:45" x14ac:dyDescent="0.3"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</row>
    <row r="322" spans="34:45" x14ac:dyDescent="0.3"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</row>
    <row r="323" spans="34:45" x14ac:dyDescent="0.3"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</row>
    <row r="324" spans="34:45" x14ac:dyDescent="0.3"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</row>
    <row r="325" spans="34:45" x14ac:dyDescent="0.3"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</row>
    <row r="326" spans="34:45" x14ac:dyDescent="0.3"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</row>
    <row r="327" spans="34:45" x14ac:dyDescent="0.3"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</row>
    <row r="328" spans="34:45" x14ac:dyDescent="0.3"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</row>
    <row r="329" spans="34:45" x14ac:dyDescent="0.3"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</row>
    <row r="330" spans="34:45" x14ac:dyDescent="0.3"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</row>
    <row r="331" spans="34:45" x14ac:dyDescent="0.3"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</row>
    <row r="332" spans="34:45" x14ac:dyDescent="0.3"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</row>
    <row r="333" spans="34:45" x14ac:dyDescent="0.3"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</row>
    <row r="334" spans="34:45" x14ac:dyDescent="0.3">
      <c r="AH334" s="53"/>
      <c r="AI334" s="53"/>
      <c r="AJ334" s="53"/>
      <c r="AK334" s="53"/>
      <c r="AL334" s="53"/>
      <c r="AM334" s="53"/>
      <c r="AN334" s="53"/>
      <c r="AO334" s="53"/>
      <c r="AP334" s="53"/>
      <c r="AQ334" s="53"/>
      <c r="AR334" s="53"/>
      <c r="AS334" s="53"/>
    </row>
    <row r="335" spans="34:45" x14ac:dyDescent="0.3">
      <c r="AH335" s="53"/>
      <c r="AI335" s="53"/>
      <c r="AJ335" s="53"/>
      <c r="AK335" s="53"/>
      <c r="AL335" s="53"/>
      <c r="AM335" s="53"/>
      <c r="AN335" s="53"/>
      <c r="AO335" s="53"/>
      <c r="AP335" s="53"/>
      <c r="AQ335" s="53"/>
      <c r="AR335" s="53"/>
      <c r="AS335" s="53"/>
    </row>
    <row r="336" spans="34:45" x14ac:dyDescent="0.3"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</row>
    <row r="337" spans="34:45" x14ac:dyDescent="0.3"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</row>
    <row r="338" spans="34:45" x14ac:dyDescent="0.3"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</row>
    <row r="339" spans="34:45" x14ac:dyDescent="0.3"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</row>
    <row r="340" spans="34:45" x14ac:dyDescent="0.3"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</row>
    <row r="341" spans="34:45" x14ac:dyDescent="0.3"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</row>
    <row r="342" spans="34:45" x14ac:dyDescent="0.3"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</row>
    <row r="343" spans="34:45" x14ac:dyDescent="0.3"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</row>
    <row r="344" spans="34:45" x14ac:dyDescent="0.3"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</row>
    <row r="345" spans="34:45" x14ac:dyDescent="0.3"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</row>
    <row r="346" spans="34:45" x14ac:dyDescent="0.3"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</row>
    <row r="347" spans="34:45" x14ac:dyDescent="0.3"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</row>
    <row r="348" spans="34:45" x14ac:dyDescent="0.3"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</row>
    <row r="349" spans="34:45" x14ac:dyDescent="0.3"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</row>
    <row r="350" spans="34:45" x14ac:dyDescent="0.3"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</row>
    <row r="351" spans="34:45" x14ac:dyDescent="0.3"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</row>
    <row r="352" spans="34:45" x14ac:dyDescent="0.3"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</row>
    <row r="353" spans="34:45" x14ac:dyDescent="0.3"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</row>
    <row r="354" spans="34:45" x14ac:dyDescent="0.3"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</row>
    <row r="355" spans="34:45" x14ac:dyDescent="0.3">
      <c r="AH355" s="53"/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</row>
    <row r="356" spans="34:45" x14ac:dyDescent="0.3"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</row>
    <row r="357" spans="34:45" x14ac:dyDescent="0.3"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</row>
    <row r="358" spans="34:45" x14ac:dyDescent="0.3"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</row>
    <row r="359" spans="34:45" x14ac:dyDescent="0.3"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</row>
    <row r="360" spans="34:45" x14ac:dyDescent="0.3"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</row>
    <row r="361" spans="34:45" x14ac:dyDescent="0.3"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</row>
    <row r="362" spans="34:45" x14ac:dyDescent="0.3"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</row>
    <row r="363" spans="34:45" x14ac:dyDescent="0.3"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</row>
    <row r="364" spans="34:45" x14ac:dyDescent="0.3"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</row>
    <row r="365" spans="34:45" x14ac:dyDescent="0.3"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</row>
    <row r="366" spans="34:45" x14ac:dyDescent="0.3"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</row>
    <row r="367" spans="34:45" x14ac:dyDescent="0.3"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</row>
    <row r="368" spans="34:45" x14ac:dyDescent="0.3"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</row>
    <row r="369" spans="34:45" x14ac:dyDescent="0.3"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</row>
    <row r="370" spans="34:45" x14ac:dyDescent="0.3"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</row>
    <row r="371" spans="34:45" x14ac:dyDescent="0.3"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</row>
    <row r="372" spans="34:45" x14ac:dyDescent="0.3"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</row>
    <row r="373" spans="34:45" x14ac:dyDescent="0.3"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</row>
    <row r="374" spans="34:45" x14ac:dyDescent="0.3"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</row>
    <row r="375" spans="34:45" x14ac:dyDescent="0.3"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</row>
    <row r="376" spans="34:45" x14ac:dyDescent="0.3"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</row>
    <row r="377" spans="34:45" x14ac:dyDescent="0.3"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</row>
    <row r="378" spans="34:45" x14ac:dyDescent="0.3"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</row>
    <row r="379" spans="34:45" x14ac:dyDescent="0.3"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</row>
    <row r="380" spans="34:45" x14ac:dyDescent="0.3"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</row>
    <row r="381" spans="34:45" x14ac:dyDescent="0.3"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</row>
    <row r="382" spans="34:45" x14ac:dyDescent="0.3"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</row>
    <row r="383" spans="34:45" x14ac:dyDescent="0.3"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</row>
    <row r="384" spans="34:45" x14ac:dyDescent="0.3"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</row>
    <row r="385" spans="34:45" x14ac:dyDescent="0.3"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</row>
    <row r="386" spans="34:45" x14ac:dyDescent="0.3"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</row>
    <row r="387" spans="34:45" x14ac:dyDescent="0.3"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</row>
    <row r="388" spans="34:45" x14ac:dyDescent="0.3"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</row>
    <row r="389" spans="34:45" x14ac:dyDescent="0.3"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</row>
    <row r="390" spans="34:45" x14ac:dyDescent="0.3"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</row>
    <row r="391" spans="34:45" x14ac:dyDescent="0.3"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</row>
    <row r="392" spans="34:45" x14ac:dyDescent="0.3"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</row>
    <row r="393" spans="34:45" x14ac:dyDescent="0.3"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</row>
    <row r="394" spans="34:45" x14ac:dyDescent="0.3"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</row>
    <row r="395" spans="34:45" x14ac:dyDescent="0.3"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</row>
    <row r="396" spans="34:45" x14ac:dyDescent="0.3"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</row>
    <row r="397" spans="34:45" x14ac:dyDescent="0.3"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</row>
    <row r="398" spans="34:45" x14ac:dyDescent="0.3"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</row>
    <row r="399" spans="34:45" x14ac:dyDescent="0.3"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</row>
    <row r="400" spans="34:45" x14ac:dyDescent="0.3">
      <c r="AH400" s="53"/>
      <c r="AI400" s="53"/>
      <c r="AJ400" s="53"/>
      <c r="AK400" s="53"/>
      <c r="AL400" s="53"/>
      <c r="AM400" s="53"/>
      <c r="AN400" s="53"/>
      <c r="AO400" s="53"/>
      <c r="AP400" s="53"/>
      <c r="AQ400" s="53"/>
      <c r="AR400" s="53"/>
      <c r="AS400" s="53"/>
    </row>
    <row r="401" spans="34:45" x14ac:dyDescent="0.3">
      <c r="AH401" s="53"/>
      <c r="AI401" s="53"/>
      <c r="AJ401" s="53"/>
      <c r="AK401" s="53"/>
      <c r="AL401" s="53"/>
      <c r="AM401" s="53"/>
      <c r="AN401" s="53"/>
      <c r="AO401" s="53"/>
      <c r="AP401" s="53"/>
      <c r="AQ401" s="53"/>
      <c r="AR401" s="53"/>
      <c r="AS401" s="53"/>
    </row>
    <row r="402" spans="34:45" x14ac:dyDescent="0.3"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</row>
    <row r="403" spans="34:45" x14ac:dyDescent="0.3">
      <c r="AH403" s="53"/>
      <c r="AI403" s="53"/>
      <c r="AJ403" s="53"/>
      <c r="AK403" s="53"/>
      <c r="AL403" s="53"/>
      <c r="AM403" s="53"/>
      <c r="AN403" s="53"/>
      <c r="AO403" s="53"/>
      <c r="AP403" s="53"/>
      <c r="AQ403" s="53"/>
      <c r="AR403" s="53"/>
      <c r="AS403" s="53"/>
    </row>
    <row r="404" spans="34:45" x14ac:dyDescent="0.3">
      <c r="AH404" s="53"/>
      <c r="AI404" s="53"/>
      <c r="AJ404" s="53"/>
      <c r="AK404" s="53"/>
      <c r="AL404" s="53"/>
      <c r="AM404" s="53"/>
      <c r="AN404" s="53"/>
      <c r="AO404" s="53"/>
      <c r="AP404" s="53"/>
      <c r="AQ404" s="53"/>
      <c r="AR404" s="53"/>
      <c r="AS404" s="53"/>
    </row>
    <row r="405" spans="34:45" x14ac:dyDescent="0.3"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</row>
    <row r="406" spans="34:45" x14ac:dyDescent="0.3"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</row>
    <row r="407" spans="34:45" x14ac:dyDescent="0.3"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</row>
    <row r="408" spans="34:45" x14ac:dyDescent="0.3">
      <c r="AH408" s="53"/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</row>
    <row r="409" spans="34:45" x14ac:dyDescent="0.3"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</row>
    <row r="410" spans="34:45" x14ac:dyDescent="0.3"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</row>
    <row r="411" spans="34:45" x14ac:dyDescent="0.3"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</row>
    <row r="412" spans="34:45" x14ac:dyDescent="0.3"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</row>
    <row r="413" spans="34:45" x14ac:dyDescent="0.3"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</row>
    <row r="414" spans="34:45" x14ac:dyDescent="0.3"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</row>
    <row r="415" spans="34:45" x14ac:dyDescent="0.3">
      <c r="AH415" s="53"/>
      <c r="AI415" s="53"/>
      <c r="AJ415" s="53"/>
      <c r="AK415" s="53"/>
      <c r="AL415" s="53"/>
      <c r="AM415" s="53"/>
      <c r="AN415" s="53"/>
      <c r="AO415" s="53"/>
      <c r="AP415" s="53"/>
      <c r="AQ415" s="53"/>
      <c r="AR415" s="53"/>
      <c r="AS415" s="53"/>
    </row>
    <row r="416" spans="34:45" x14ac:dyDescent="0.3"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</row>
    <row r="417" spans="34:45" x14ac:dyDescent="0.3">
      <c r="AH417" s="53"/>
      <c r="AI417" s="53"/>
      <c r="AJ417" s="53"/>
      <c r="AK417" s="53"/>
      <c r="AL417" s="53"/>
      <c r="AM417" s="53"/>
      <c r="AN417" s="53"/>
      <c r="AO417" s="53"/>
      <c r="AP417" s="53"/>
      <c r="AQ417" s="53"/>
      <c r="AR417" s="53"/>
      <c r="AS417" s="53"/>
    </row>
    <row r="418" spans="34:45" x14ac:dyDescent="0.3">
      <c r="AH418" s="53"/>
      <c r="AI418" s="53"/>
      <c r="AJ418" s="53"/>
      <c r="AK418" s="53"/>
      <c r="AL418" s="53"/>
      <c r="AM418" s="53"/>
      <c r="AN418" s="53"/>
      <c r="AO418" s="53"/>
      <c r="AP418" s="53"/>
      <c r="AQ418" s="53"/>
      <c r="AR418" s="53"/>
      <c r="AS418" s="53"/>
    </row>
    <row r="419" spans="34:45" x14ac:dyDescent="0.3">
      <c r="AH419" s="53"/>
      <c r="AI419" s="53"/>
      <c r="AJ419" s="53"/>
      <c r="AK419" s="53"/>
      <c r="AL419" s="53"/>
      <c r="AM419" s="53"/>
      <c r="AN419" s="53"/>
      <c r="AO419" s="53"/>
      <c r="AP419" s="53"/>
      <c r="AQ419" s="53"/>
      <c r="AR419" s="53"/>
      <c r="AS419" s="53"/>
    </row>
    <row r="420" spans="34:45" x14ac:dyDescent="0.3">
      <c r="AH420" s="53"/>
      <c r="AI420" s="53"/>
      <c r="AJ420" s="53"/>
      <c r="AK420" s="53"/>
      <c r="AL420" s="53"/>
      <c r="AM420" s="53"/>
      <c r="AN420" s="53"/>
      <c r="AO420" s="53"/>
      <c r="AP420" s="53"/>
      <c r="AQ420" s="53"/>
      <c r="AR420" s="53"/>
      <c r="AS420" s="53"/>
    </row>
    <row r="421" spans="34:45" x14ac:dyDescent="0.3"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</row>
    <row r="422" spans="34:45" x14ac:dyDescent="0.3"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</row>
    <row r="423" spans="34:45" x14ac:dyDescent="0.3"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</row>
    <row r="424" spans="34:45" x14ac:dyDescent="0.3">
      <c r="AH424" s="53"/>
      <c r="AI424" s="53"/>
      <c r="AJ424" s="53"/>
      <c r="AK424" s="53"/>
      <c r="AL424" s="53"/>
      <c r="AM424" s="53"/>
      <c r="AN424" s="53"/>
      <c r="AO424" s="53"/>
      <c r="AP424" s="53"/>
      <c r="AQ424" s="53"/>
      <c r="AR424" s="53"/>
      <c r="AS424" s="53"/>
    </row>
    <row r="425" spans="34:45" x14ac:dyDescent="0.3">
      <c r="AH425" s="53"/>
      <c r="AI425" s="53"/>
      <c r="AJ425" s="53"/>
      <c r="AK425" s="53"/>
      <c r="AL425" s="53"/>
      <c r="AM425" s="53"/>
      <c r="AN425" s="53"/>
      <c r="AO425" s="53"/>
      <c r="AP425" s="53"/>
      <c r="AQ425" s="53"/>
      <c r="AR425" s="53"/>
      <c r="AS425" s="53"/>
    </row>
    <row r="426" spans="34:45" x14ac:dyDescent="0.3"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</row>
    <row r="427" spans="34:45" x14ac:dyDescent="0.3"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</row>
    <row r="428" spans="34:45" x14ac:dyDescent="0.3">
      <c r="AH428" s="53"/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</row>
    <row r="429" spans="34:45" x14ac:dyDescent="0.3"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</row>
    <row r="430" spans="34:45" x14ac:dyDescent="0.3"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</row>
    <row r="431" spans="34:45" x14ac:dyDescent="0.3"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</row>
    <row r="432" spans="34:45" x14ac:dyDescent="0.3">
      <c r="AH432" s="53"/>
      <c r="AI432" s="53"/>
      <c r="AJ432" s="53"/>
      <c r="AK432" s="53"/>
      <c r="AL432" s="53"/>
      <c r="AM432" s="53"/>
      <c r="AN432" s="53"/>
      <c r="AO432" s="53"/>
      <c r="AP432" s="53"/>
      <c r="AQ432" s="53"/>
      <c r="AR432" s="53"/>
      <c r="AS432" s="53"/>
    </row>
    <row r="433" spans="34:45" x14ac:dyDescent="0.3">
      <c r="AH433" s="53"/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</row>
    <row r="434" spans="34:45" x14ac:dyDescent="0.3"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</row>
    <row r="435" spans="34:45" x14ac:dyDescent="0.3"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</row>
    <row r="436" spans="34:45" x14ac:dyDescent="0.3"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</row>
    <row r="437" spans="34:45" x14ac:dyDescent="0.3">
      <c r="AH437" s="53"/>
      <c r="AI437" s="53"/>
      <c r="AJ437" s="53"/>
      <c r="AK437" s="53"/>
      <c r="AL437" s="53"/>
      <c r="AM437" s="53"/>
      <c r="AN437" s="53"/>
      <c r="AO437" s="53"/>
      <c r="AP437" s="53"/>
      <c r="AQ437" s="53"/>
      <c r="AR437" s="53"/>
      <c r="AS437" s="53"/>
    </row>
    <row r="438" spans="34:45" x14ac:dyDescent="0.3">
      <c r="AH438" s="53"/>
      <c r="AI438" s="53"/>
      <c r="AJ438" s="53"/>
      <c r="AK438" s="53"/>
      <c r="AL438" s="53"/>
      <c r="AM438" s="53"/>
      <c r="AN438" s="53"/>
      <c r="AO438" s="53"/>
      <c r="AP438" s="53"/>
      <c r="AQ438" s="53"/>
      <c r="AR438" s="53"/>
      <c r="AS438" s="53"/>
    </row>
    <row r="439" spans="34:45" x14ac:dyDescent="0.3">
      <c r="AH439" s="53"/>
      <c r="AI439" s="53"/>
      <c r="AJ439" s="53"/>
      <c r="AK439" s="53"/>
      <c r="AL439" s="53"/>
      <c r="AM439" s="53"/>
      <c r="AN439" s="53"/>
      <c r="AO439" s="53"/>
      <c r="AP439" s="53"/>
      <c r="AQ439" s="53"/>
      <c r="AR439" s="53"/>
      <c r="AS439" s="53"/>
    </row>
    <row r="440" spans="34:45" x14ac:dyDescent="0.3"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</row>
    <row r="441" spans="34:45" x14ac:dyDescent="0.3"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</row>
    <row r="442" spans="34:45" x14ac:dyDescent="0.3"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</row>
    <row r="443" spans="34:45" x14ac:dyDescent="0.3"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/>
      <c r="AS443" s="53"/>
    </row>
    <row r="444" spans="34:45" x14ac:dyDescent="0.3">
      <c r="AH444" s="53"/>
      <c r="AI444" s="53"/>
      <c r="AJ444" s="53"/>
      <c r="AK444" s="53"/>
      <c r="AL444" s="53"/>
      <c r="AM444" s="53"/>
      <c r="AN444" s="53"/>
      <c r="AO444" s="53"/>
      <c r="AP444" s="53"/>
      <c r="AQ444" s="53"/>
      <c r="AR444" s="53"/>
      <c r="AS444" s="53"/>
    </row>
    <row r="445" spans="34:45" x14ac:dyDescent="0.3"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</row>
    <row r="446" spans="34:45" x14ac:dyDescent="0.3"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</row>
    <row r="447" spans="34:45" x14ac:dyDescent="0.3"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</row>
    <row r="448" spans="34:45" x14ac:dyDescent="0.3"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</row>
    <row r="449" spans="34:45" x14ac:dyDescent="0.3">
      <c r="AH449" s="53"/>
      <c r="AI449" s="53"/>
      <c r="AJ449" s="53"/>
      <c r="AK449" s="53"/>
      <c r="AL449" s="53"/>
      <c r="AM449" s="53"/>
      <c r="AN449" s="53"/>
      <c r="AO449" s="53"/>
      <c r="AP449" s="53"/>
      <c r="AQ449" s="53"/>
      <c r="AR449" s="53"/>
      <c r="AS449" s="53"/>
    </row>
    <row r="450" spans="34:45" x14ac:dyDescent="0.3"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</row>
    <row r="451" spans="34:45" x14ac:dyDescent="0.3"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</row>
    <row r="452" spans="34:45" x14ac:dyDescent="0.3"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</row>
    <row r="453" spans="34:45" x14ac:dyDescent="0.3"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</row>
    <row r="454" spans="34:45" x14ac:dyDescent="0.3"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</row>
    <row r="455" spans="34:45" x14ac:dyDescent="0.3">
      <c r="AH455" s="53"/>
      <c r="AI455" s="53"/>
      <c r="AJ455" s="53"/>
      <c r="AK455" s="53"/>
      <c r="AL455" s="53"/>
      <c r="AM455" s="53"/>
      <c r="AN455" s="53"/>
      <c r="AO455" s="53"/>
      <c r="AP455" s="53"/>
      <c r="AQ455" s="53"/>
      <c r="AR455" s="53"/>
      <c r="AS455" s="53"/>
    </row>
    <row r="456" spans="34:45" x14ac:dyDescent="0.3">
      <c r="AH456" s="53"/>
      <c r="AI456" s="53"/>
      <c r="AJ456" s="53"/>
      <c r="AK456" s="53"/>
      <c r="AL456" s="53"/>
      <c r="AM456" s="53"/>
      <c r="AN456" s="53"/>
      <c r="AO456" s="53"/>
      <c r="AP456" s="53"/>
      <c r="AQ456" s="53"/>
      <c r="AR456" s="53"/>
      <c r="AS456" s="53"/>
    </row>
    <row r="457" spans="34:45" x14ac:dyDescent="0.3"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</row>
    <row r="458" spans="34:45" x14ac:dyDescent="0.3">
      <c r="AH458" s="53"/>
      <c r="AI458" s="53"/>
      <c r="AJ458" s="53"/>
      <c r="AK458" s="53"/>
      <c r="AL458" s="53"/>
      <c r="AM458" s="53"/>
      <c r="AN458" s="53"/>
      <c r="AO458" s="53"/>
      <c r="AP458" s="53"/>
      <c r="AQ458" s="53"/>
      <c r="AR458" s="53"/>
      <c r="AS458" s="53"/>
    </row>
    <row r="459" spans="34:45" x14ac:dyDescent="0.3"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</row>
    <row r="460" spans="34:45" x14ac:dyDescent="0.3"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</row>
    <row r="461" spans="34:45" x14ac:dyDescent="0.3"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/>
      <c r="AS461" s="53"/>
    </row>
    <row r="462" spans="34:45" x14ac:dyDescent="0.3"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</row>
    <row r="463" spans="34:45" x14ac:dyDescent="0.3"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/>
      <c r="AS463" s="53"/>
    </row>
    <row r="464" spans="34:45" x14ac:dyDescent="0.3">
      <c r="AH464" s="53"/>
      <c r="AI464" s="53"/>
      <c r="AJ464" s="53"/>
      <c r="AK464" s="53"/>
      <c r="AL464" s="53"/>
      <c r="AM464" s="53"/>
      <c r="AN464" s="53"/>
      <c r="AO464" s="53"/>
      <c r="AP464" s="53"/>
      <c r="AQ464" s="53"/>
      <c r="AR464" s="53"/>
      <c r="AS464" s="53"/>
    </row>
    <row r="465" spans="34:45" x14ac:dyDescent="0.3"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</row>
    <row r="466" spans="34:45" x14ac:dyDescent="0.3">
      <c r="AH466" s="53"/>
      <c r="AI466" s="53"/>
      <c r="AJ466" s="53"/>
      <c r="AK466" s="53"/>
      <c r="AL466" s="53"/>
      <c r="AM466" s="53"/>
      <c r="AN466" s="53"/>
      <c r="AO466" s="53"/>
      <c r="AP466" s="53"/>
      <c r="AQ466" s="53"/>
      <c r="AR466" s="53"/>
      <c r="AS466" s="53"/>
    </row>
    <row r="467" spans="34:45" x14ac:dyDescent="0.3">
      <c r="AH467" s="53"/>
      <c r="AI467" s="53"/>
      <c r="AJ467" s="53"/>
      <c r="AK467" s="53"/>
      <c r="AL467" s="53"/>
      <c r="AM467" s="53"/>
      <c r="AN467" s="53"/>
      <c r="AO467" s="53"/>
      <c r="AP467" s="53"/>
      <c r="AQ467" s="53"/>
      <c r="AR467" s="53"/>
      <c r="AS467" s="53"/>
    </row>
    <row r="468" spans="34:45" x14ac:dyDescent="0.3">
      <c r="AH468" s="53"/>
      <c r="AI468" s="53"/>
      <c r="AJ468" s="53"/>
      <c r="AK468" s="53"/>
      <c r="AL468" s="53"/>
      <c r="AM468" s="53"/>
      <c r="AN468" s="53"/>
      <c r="AO468" s="53"/>
      <c r="AP468" s="53"/>
      <c r="AQ468" s="53"/>
      <c r="AR468" s="53"/>
      <c r="AS468" s="53"/>
    </row>
    <row r="469" spans="34:45" x14ac:dyDescent="0.3">
      <c r="AH469" s="53"/>
      <c r="AI469" s="53"/>
      <c r="AJ469" s="53"/>
      <c r="AK469" s="53"/>
      <c r="AL469" s="53"/>
      <c r="AM469" s="53"/>
      <c r="AN469" s="53"/>
      <c r="AO469" s="53"/>
      <c r="AP469" s="53"/>
      <c r="AQ469" s="53"/>
      <c r="AR469" s="53"/>
      <c r="AS469" s="53"/>
    </row>
    <row r="470" spans="34:45" x14ac:dyDescent="0.3">
      <c r="AH470" s="53"/>
      <c r="AI470" s="53"/>
      <c r="AJ470" s="53"/>
      <c r="AK470" s="53"/>
      <c r="AL470" s="53"/>
      <c r="AM470" s="53"/>
      <c r="AN470" s="53"/>
      <c r="AO470" s="53"/>
      <c r="AP470" s="53"/>
      <c r="AQ470" s="53"/>
      <c r="AR470" s="53"/>
      <c r="AS470" s="53"/>
    </row>
    <row r="471" spans="34:45" x14ac:dyDescent="0.3"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</row>
    <row r="472" spans="34:45" x14ac:dyDescent="0.3"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</row>
    <row r="473" spans="34:45" x14ac:dyDescent="0.3"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</row>
    <row r="474" spans="34:45" x14ac:dyDescent="0.3"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</row>
    <row r="475" spans="34:45" x14ac:dyDescent="0.3"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</row>
    <row r="476" spans="34:45" x14ac:dyDescent="0.3"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</row>
    <row r="477" spans="34:45" x14ac:dyDescent="0.3"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</row>
    <row r="478" spans="34:45" x14ac:dyDescent="0.3"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</row>
    <row r="479" spans="34:45" x14ac:dyDescent="0.3"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</row>
    <row r="480" spans="34:45" x14ac:dyDescent="0.3">
      <c r="AH480" s="53"/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</row>
    <row r="481" spans="34:45" x14ac:dyDescent="0.3"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</row>
    <row r="482" spans="34:45" x14ac:dyDescent="0.3">
      <c r="AH482" s="53"/>
      <c r="AI482" s="53"/>
      <c r="AJ482" s="53"/>
      <c r="AK482" s="53"/>
      <c r="AL482" s="53"/>
      <c r="AM482" s="53"/>
      <c r="AN482" s="53"/>
      <c r="AO482" s="53"/>
      <c r="AP482" s="53"/>
      <c r="AQ482" s="53"/>
      <c r="AR482" s="53"/>
      <c r="AS482" s="53"/>
    </row>
    <row r="483" spans="34:45" x14ac:dyDescent="0.3"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</row>
    <row r="484" spans="34:45" x14ac:dyDescent="0.3">
      <c r="AH484" s="53"/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</row>
    <row r="485" spans="34:45" x14ac:dyDescent="0.3">
      <c r="AH485" s="53"/>
      <c r="AI485" s="53"/>
      <c r="AJ485" s="53"/>
      <c r="AK485" s="53"/>
      <c r="AL485" s="53"/>
      <c r="AM485" s="53"/>
      <c r="AN485" s="53"/>
      <c r="AO485" s="53"/>
      <c r="AP485" s="53"/>
      <c r="AQ485" s="53"/>
      <c r="AR485" s="53"/>
      <c r="AS485" s="53"/>
    </row>
    <row r="486" spans="34:45" x14ac:dyDescent="0.3"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</row>
    <row r="487" spans="34:45" x14ac:dyDescent="0.3"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</row>
    <row r="488" spans="34:45" x14ac:dyDescent="0.3"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</row>
    <row r="489" spans="34:45" x14ac:dyDescent="0.3"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</row>
    <row r="490" spans="34:45" x14ac:dyDescent="0.3">
      <c r="AH490" s="53"/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</row>
    <row r="491" spans="34:45" x14ac:dyDescent="0.3">
      <c r="AH491" s="53"/>
      <c r="AI491" s="53"/>
      <c r="AJ491" s="53"/>
      <c r="AK491" s="53"/>
      <c r="AL491" s="53"/>
      <c r="AM491" s="53"/>
      <c r="AN491" s="53"/>
      <c r="AO491" s="53"/>
      <c r="AP491" s="53"/>
      <c r="AQ491" s="53"/>
      <c r="AR491" s="53"/>
      <c r="AS491" s="53"/>
    </row>
    <row r="492" spans="34:45" x14ac:dyDescent="0.3"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</row>
    <row r="493" spans="34:45" x14ac:dyDescent="0.3"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</row>
    <row r="494" spans="34:45" x14ac:dyDescent="0.3"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</row>
    <row r="495" spans="34:45" x14ac:dyDescent="0.3">
      <c r="AH495" s="53"/>
      <c r="AI495" s="53"/>
      <c r="AJ495" s="53"/>
      <c r="AK495" s="53"/>
      <c r="AL495" s="53"/>
      <c r="AM495" s="53"/>
      <c r="AN495" s="53"/>
      <c r="AO495" s="53"/>
      <c r="AP495" s="53"/>
      <c r="AQ495" s="53"/>
      <c r="AR495" s="53"/>
      <c r="AS495" s="53"/>
    </row>
    <row r="496" spans="34:45" x14ac:dyDescent="0.3">
      <c r="AH496" s="53"/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</row>
    <row r="497" spans="34:45" x14ac:dyDescent="0.3">
      <c r="AH497" s="53"/>
      <c r="AI497" s="53"/>
      <c r="AJ497" s="53"/>
      <c r="AK497" s="53"/>
      <c r="AL497" s="53"/>
      <c r="AM497" s="53"/>
      <c r="AN497" s="53"/>
      <c r="AO497" s="53"/>
      <c r="AP497" s="53"/>
      <c r="AQ497" s="53"/>
      <c r="AR497" s="53"/>
      <c r="AS497" s="53"/>
    </row>
    <row r="498" spans="34:45" x14ac:dyDescent="0.3">
      <c r="AH498" s="53"/>
      <c r="AI498" s="53"/>
      <c r="AJ498" s="53"/>
      <c r="AK498" s="53"/>
      <c r="AL498" s="53"/>
      <c r="AM498" s="53"/>
      <c r="AN498" s="53"/>
      <c r="AO498" s="53"/>
      <c r="AP498" s="53"/>
      <c r="AQ498" s="53"/>
      <c r="AR498" s="53"/>
      <c r="AS498" s="53"/>
    </row>
    <row r="499" spans="34:45" x14ac:dyDescent="0.3">
      <c r="AH499" s="53"/>
      <c r="AI499" s="53"/>
      <c r="AJ499" s="53"/>
      <c r="AK499" s="53"/>
      <c r="AL499" s="53"/>
      <c r="AM499" s="53"/>
      <c r="AN499" s="53"/>
      <c r="AO499" s="53"/>
      <c r="AP499" s="53"/>
      <c r="AQ499" s="53"/>
      <c r="AR499" s="53"/>
      <c r="AS499" s="53"/>
    </row>
    <row r="500" spans="34:45" x14ac:dyDescent="0.3"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</row>
    <row r="501" spans="34:45" x14ac:dyDescent="0.3"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</row>
    <row r="502" spans="34:45" x14ac:dyDescent="0.3"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</row>
    <row r="503" spans="34:45" x14ac:dyDescent="0.3"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</row>
    <row r="504" spans="34:45" x14ac:dyDescent="0.3"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</row>
    <row r="505" spans="34:45" x14ac:dyDescent="0.3"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</row>
    <row r="506" spans="34:45" x14ac:dyDescent="0.3">
      <c r="AH506" s="53"/>
      <c r="AI506" s="53"/>
      <c r="AJ506" s="53"/>
      <c r="AK506" s="53"/>
      <c r="AL506" s="53"/>
      <c r="AM506" s="53"/>
      <c r="AN506" s="53"/>
      <c r="AO506" s="53"/>
      <c r="AP506" s="53"/>
      <c r="AQ506" s="53"/>
      <c r="AR506" s="53"/>
      <c r="AS506" s="53"/>
    </row>
    <row r="507" spans="34:45" x14ac:dyDescent="0.3">
      <c r="AH507" s="53"/>
      <c r="AI507" s="53"/>
      <c r="AJ507" s="53"/>
      <c r="AK507" s="53"/>
      <c r="AL507" s="53"/>
      <c r="AM507" s="53"/>
      <c r="AN507" s="53"/>
      <c r="AO507" s="53"/>
      <c r="AP507" s="53"/>
      <c r="AQ507" s="53"/>
      <c r="AR507" s="53"/>
      <c r="AS507" s="53"/>
    </row>
    <row r="508" spans="34:45" x14ac:dyDescent="0.3"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</row>
    <row r="509" spans="34:45" x14ac:dyDescent="0.3">
      <c r="AH509" s="53"/>
      <c r="AI509" s="53"/>
      <c r="AJ509" s="53"/>
      <c r="AK509" s="53"/>
      <c r="AL509" s="53"/>
      <c r="AM509" s="53"/>
      <c r="AN509" s="53"/>
      <c r="AO509" s="53"/>
      <c r="AP509" s="53"/>
      <c r="AQ509" s="53"/>
      <c r="AR509" s="53"/>
      <c r="AS509" s="53"/>
    </row>
    <row r="510" spans="34:45" x14ac:dyDescent="0.3"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</row>
    <row r="511" spans="34:45" x14ac:dyDescent="0.3"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</row>
    <row r="512" spans="34:45" x14ac:dyDescent="0.3"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</row>
    <row r="513" spans="34:45" x14ac:dyDescent="0.3"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</row>
    <row r="514" spans="34:45" x14ac:dyDescent="0.3"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</row>
    <row r="515" spans="34:45" x14ac:dyDescent="0.3"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</row>
    <row r="516" spans="34:45" x14ac:dyDescent="0.3"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</row>
    <row r="517" spans="34:45" x14ac:dyDescent="0.3">
      <c r="AH517" s="53"/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</row>
    <row r="518" spans="34:45" x14ac:dyDescent="0.3"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</row>
    <row r="519" spans="34:45" x14ac:dyDescent="0.3"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</row>
    <row r="520" spans="34:45" x14ac:dyDescent="0.3"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</row>
    <row r="521" spans="34:45" x14ac:dyDescent="0.3"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</row>
    <row r="522" spans="34:45" x14ac:dyDescent="0.3"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</row>
    <row r="523" spans="34:45" x14ac:dyDescent="0.3">
      <c r="AH523" s="53"/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</row>
    <row r="524" spans="34:45" x14ac:dyDescent="0.3"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</row>
    <row r="525" spans="34:45" x14ac:dyDescent="0.3"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</row>
    <row r="526" spans="34:45" x14ac:dyDescent="0.3"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</row>
    <row r="527" spans="34:45" x14ac:dyDescent="0.3"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</row>
    <row r="528" spans="34:45" x14ac:dyDescent="0.3"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</row>
    <row r="529" spans="34:45" x14ac:dyDescent="0.3"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</row>
    <row r="530" spans="34:45" x14ac:dyDescent="0.3"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</row>
    <row r="531" spans="34:45" x14ac:dyDescent="0.3"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</row>
    <row r="532" spans="34:45" x14ac:dyDescent="0.3"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</row>
    <row r="533" spans="34:45" x14ac:dyDescent="0.3">
      <c r="AH533" s="53"/>
      <c r="AI533" s="53"/>
      <c r="AJ533" s="53"/>
      <c r="AK533" s="53"/>
      <c r="AL533" s="53"/>
      <c r="AM533" s="53"/>
      <c r="AN533" s="53"/>
      <c r="AO533" s="53"/>
      <c r="AP533" s="53"/>
      <c r="AQ533" s="53"/>
      <c r="AR533" s="53"/>
      <c r="AS533" s="53"/>
    </row>
    <row r="534" spans="34:45" x14ac:dyDescent="0.3">
      <c r="AH534" s="53"/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</row>
    <row r="535" spans="34:45" x14ac:dyDescent="0.3"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</row>
    <row r="536" spans="34:45" x14ac:dyDescent="0.3">
      <c r="AH536" s="53"/>
      <c r="AI536" s="53"/>
      <c r="AJ536" s="53"/>
      <c r="AK536" s="53"/>
      <c r="AL536" s="53"/>
      <c r="AM536" s="53"/>
      <c r="AN536" s="53"/>
      <c r="AO536" s="53"/>
      <c r="AP536" s="53"/>
      <c r="AQ536" s="53"/>
      <c r="AR536" s="53"/>
      <c r="AS536" s="53"/>
    </row>
    <row r="537" spans="34:45" x14ac:dyDescent="0.3">
      <c r="AH537" s="53"/>
      <c r="AI537" s="53"/>
      <c r="AJ537" s="53"/>
      <c r="AK537" s="53"/>
      <c r="AL537" s="53"/>
      <c r="AM537" s="53"/>
      <c r="AN537" s="53"/>
      <c r="AO537" s="53"/>
      <c r="AP537" s="53"/>
      <c r="AQ537" s="53"/>
      <c r="AR537" s="53"/>
      <c r="AS537" s="53"/>
    </row>
    <row r="538" spans="34:45" x14ac:dyDescent="0.3">
      <c r="AH538" s="53"/>
      <c r="AI538" s="53"/>
      <c r="AJ538" s="53"/>
      <c r="AK538" s="53"/>
      <c r="AL538" s="53"/>
      <c r="AM538" s="53"/>
      <c r="AN538" s="53"/>
      <c r="AO538" s="53"/>
      <c r="AP538" s="53"/>
      <c r="AQ538" s="53"/>
      <c r="AR538" s="53"/>
      <c r="AS538" s="53"/>
    </row>
    <row r="539" spans="34:45" x14ac:dyDescent="0.3"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</row>
    <row r="540" spans="34:45" x14ac:dyDescent="0.3">
      <c r="AH540" s="53"/>
      <c r="AI540" s="53"/>
      <c r="AJ540" s="53"/>
      <c r="AK540" s="53"/>
      <c r="AL540" s="53"/>
      <c r="AM540" s="53"/>
      <c r="AN540" s="53"/>
      <c r="AO540" s="53"/>
      <c r="AP540" s="53"/>
      <c r="AQ540" s="53"/>
      <c r="AR540" s="53"/>
      <c r="AS540" s="53"/>
    </row>
    <row r="541" spans="34:45" x14ac:dyDescent="0.3">
      <c r="AH541" s="53"/>
      <c r="AI541" s="53"/>
      <c r="AJ541" s="53"/>
      <c r="AK541" s="53"/>
      <c r="AL541" s="53"/>
      <c r="AM541" s="53"/>
      <c r="AN541" s="53"/>
      <c r="AO541" s="53"/>
      <c r="AP541" s="53"/>
      <c r="AQ541" s="53"/>
      <c r="AR541" s="53"/>
      <c r="AS541" s="53"/>
    </row>
    <row r="542" spans="34:45" x14ac:dyDescent="0.3">
      <c r="AH542" s="53"/>
      <c r="AI542" s="53"/>
      <c r="AJ542" s="53"/>
      <c r="AK542" s="53"/>
      <c r="AL542" s="53"/>
      <c r="AM542" s="53"/>
      <c r="AN542" s="53"/>
      <c r="AO542" s="53"/>
      <c r="AP542" s="53"/>
      <c r="AQ542" s="53"/>
      <c r="AR542" s="53"/>
      <c r="AS542" s="53"/>
    </row>
    <row r="543" spans="34:45" x14ac:dyDescent="0.3">
      <c r="AH543" s="53"/>
      <c r="AI543" s="53"/>
      <c r="AJ543" s="53"/>
      <c r="AK543" s="53"/>
      <c r="AL543" s="53"/>
      <c r="AM543" s="53"/>
      <c r="AN543" s="53"/>
      <c r="AO543" s="53"/>
      <c r="AP543" s="53"/>
      <c r="AQ543" s="53"/>
      <c r="AR543" s="53"/>
      <c r="AS543" s="53"/>
    </row>
    <row r="544" spans="34:45" x14ac:dyDescent="0.3">
      <c r="AH544" s="53"/>
      <c r="AI544" s="53"/>
      <c r="AJ544" s="53"/>
      <c r="AK544" s="53"/>
      <c r="AL544" s="53"/>
      <c r="AM544" s="53"/>
      <c r="AN544" s="53"/>
      <c r="AO544" s="53"/>
      <c r="AP544" s="53"/>
      <c r="AQ544" s="53"/>
      <c r="AR544" s="53"/>
      <c r="AS544" s="53"/>
    </row>
    <row r="545" spans="34:45" x14ac:dyDescent="0.3"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</row>
    <row r="546" spans="34:45" x14ac:dyDescent="0.3">
      <c r="AH546" s="53"/>
      <c r="AI546" s="53"/>
      <c r="AJ546" s="53"/>
      <c r="AK546" s="53"/>
      <c r="AL546" s="53"/>
      <c r="AM546" s="53"/>
      <c r="AN546" s="53"/>
      <c r="AO546" s="53"/>
      <c r="AP546" s="53"/>
      <c r="AQ546" s="53"/>
      <c r="AR546" s="53"/>
      <c r="AS546" s="53"/>
    </row>
    <row r="547" spans="34:45" x14ac:dyDescent="0.3"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</row>
    <row r="548" spans="34:45" x14ac:dyDescent="0.3"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</row>
    <row r="549" spans="34:45" x14ac:dyDescent="0.3"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</row>
    <row r="550" spans="34:45" x14ac:dyDescent="0.3"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</row>
    <row r="551" spans="34:45" x14ac:dyDescent="0.3"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</row>
    <row r="552" spans="34:45" x14ac:dyDescent="0.3"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</row>
    <row r="553" spans="34:45" x14ac:dyDescent="0.3"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</row>
    <row r="554" spans="34:45" x14ac:dyDescent="0.3">
      <c r="AH554" s="53"/>
      <c r="AI554" s="53"/>
      <c r="AJ554" s="53"/>
      <c r="AK554" s="53"/>
      <c r="AL554" s="53"/>
      <c r="AM554" s="53"/>
      <c r="AN554" s="53"/>
      <c r="AO554" s="53"/>
      <c r="AP554" s="53"/>
      <c r="AQ554" s="53"/>
      <c r="AR554" s="53"/>
      <c r="AS554" s="53"/>
    </row>
    <row r="555" spans="34:45" x14ac:dyDescent="0.3"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</row>
    <row r="556" spans="34:45" x14ac:dyDescent="0.3">
      <c r="AH556" s="53"/>
      <c r="AI556" s="53"/>
      <c r="AJ556" s="53"/>
      <c r="AK556" s="53"/>
      <c r="AL556" s="53"/>
      <c r="AM556" s="53"/>
      <c r="AN556" s="53"/>
      <c r="AO556" s="53"/>
      <c r="AP556" s="53"/>
      <c r="AQ556" s="53"/>
      <c r="AR556" s="53"/>
      <c r="AS556" s="53"/>
    </row>
    <row r="557" spans="34:45" x14ac:dyDescent="0.3"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</row>
    <row r="558" spans="34:45" x14ac:dyDescent="0.3">
      <c r="AH558" s="53"/>
      <c r="AI558" s="53"/>
      <c r="AJ558" s="53"/>
      <c r="AK558" s="53"/>
      <c r="AL558" s="53"/>
      <c r="AM558" s="53"/>
      <c r="AN558" s="53"/>
      <c r="AO558" s="53"/>
      <c r="AP558" s="53"/>
      <c r="AQ558" s="53"/>
      <c r="AR558" s="53"/>
      <c r="AS558" s="53"/>
    </row>
    <row r="559" spans="34:45" x14ac:dyDescent="0.3">
      <c r="AH559" s="53"/>
      <c r="AI559" s="53"/>
      <c r="AJ559" s="53"/>
      <c r="AK559" s="53"/>
      <c r="AL559" s="53"/>
      <c r="AM559" s="53"/>
      <c r="AN559" s="53"/>
      <c r="AO559" s="53"/>
      <c r="AP559" s="53"/>
      <c r="AQ559" s="53"/>
      <c r="AR559" s="53"/>
      <c r="AS559" s="53"/>
    </row>
    <row r="560" spans="34:45" x14ac:dyDescent="0.3">
      <c r="AH560" s="53"/>
      <c r="AI560" s="53"/>
      <c r="AJ560" s="53"/>
      <c r="AK560" s="53"/>
      <c r="AL560" s="53"/>
      <c r="AM560" s="53"/>
      <c r="AN560" s="53"/>
      <c r="AO560" s="53"/>
      <c r="AP560" s="53"/>
      <c r="AQ560" s="53"/>
      <c r="AR560" s="53"/>
      <c r="AS560" s="53"/>
    </row>
    <row r="561" spans="34:45" x14ac:dyDescent="0.3"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</row>
    <row r="562" spans="34:45" x14ac:dyDescent="0.3"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</row>
    <row r="563" spans="34:45" x14ac:dyDescent="0.3"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</row>
    <row r="564" spans="34:45" x14ac:dyDescent="0.3"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</row>
    <row r="565" spans="34:45" x14ac:dyDescent="0.3"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</row>
    <row r="566" spans="34:45" x14ac:dyDescent="0.3"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</row>
    <row r="567" spans="34:45" x14ac:dyDescent="0.3"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</row>
    <row r="568" spans="34:45" x14ac:dyDescent="0.3"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</row>
    <row r="569" spans="34:45" x14ac:dyDescent="0.3"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</row>
    <row r="570" spans="34:45" x14ac:dyDescent="0.3">
      <c r="AH570" s="53"/>
      <c r="AI570" s="53"/>
      <c r="AJ570" s="53"/>
      <c r="AK570" s="53"/>
      <c r="AL570" s="53"/>
      <c r="AM570" s="53"/>
      <c r="AN570" s="53"/>
      <c r="AO570" s="53"/>
      <c r="AP570" s="53"/>
      <c r="AQ570" s="53"/>
      <c r="AR570" s="53"/>
      <c r="AS570" s="53"/>
    </row>
    <row r="571" spans="34:45" x14ac:dyDescent="0.3">
      <c r="AH571" s="53"/>
      <c r="AI571" s="53"/>
      <c r="AJ571" s="53"/>
      <c r="AK571" s="53"/>
      <c r="AL571" s="53"/>
      <c r="AM571" s="53"/>
      <c r="AN571" s="53"/>
      <c r="AO571" s="53"/>
      <c r="AP571" s="53"/>
      <c r="AQ571" s="53"/>
      <c r="AR571" s="53"/>
      <c r="AS571" s="53"/>
    </row>
    <row r="572" spans="34:45" x14ac:dyDescent="0.3">
      <c r="AH572" s="53"/>
      <c r="AI572" s="53"/>
      <c r="AJ572" s="53"/>
      <c r="AK572" s="53"/>
      <c r="AL572" s="53"/>
      <c r="AM572" s="53"/>
      <c r="AN572" s="53"/>
      <c r="AO572" s="53"/>
      <c r="AP572" s="53"/>
      <c r="AQ572" s="53"/>
      <c r="AR572" s="53"/>
      <c r="AS572" s="53"/>
    </row>
    <row r="573" spans="34:45" x14ac:dyDescent="0.3"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/>
    </row>
    <row r="574" spans="34:45" x14ac:dyDescent="0.3">
      <c r="AH574" s="53"/>
      <c r="AI574" s="53"/>
      <c r="AJ574" s="53"/>
      <c r="AK574" s="53"/>
      <c r="AL574" s="53"/>
      <c r="AM574" s="53"/>
      <c r="AN574" s="53"/>
      <c r="AO574" s="53"/>
      <c r="AP574" s="53"/>
      <c r="AQ574" s="53"/>
      <c r="AR574" s="53"/>
      <c r="AS574" s="53"/>
    </row>
    <row r="575" spans="34:45" x14ac:dyDescent="0.3"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</row>
    <row r="576" spans="34:45" x14ac:dyDescent="0.3">
      <c r="AH576" s="53"/>
      <c r="AI576" s="53"/>
      <c r="AJ576" s="53"/>
      <c r="AK576" s="53"/>
      <c r="AL576" s="53"/>
      <c r="AM576" s="53"/>
      <c r="AN576" s="53"/>
      <c r="AO576" s="53"/>
      <c r="AP576" s="53"/>
      <c r="AQ576" s="53"/>
      <c r="AR576" s="53"/>
      <c r="AS576" s="53"/>
    </row>
    <row r="577" spans="34:45" x14ac:dyDescent="0.3">
      <c r="AH577" s="53"/>
      <c r="AI577" s="53"/>
      <c r="AJ577" s="53"/>
      <c r="AK577" s="53"/>
      <c r="AL577" s="53"/>
      <c r="AM577" s="53"/>
      <c r="AN577" s="53"/>
      <c r="AO577" s="53"/>
      <c r="AP577" s="53"/>
      <c r="AQ577" s="53"/>
      <c r="AR577" s="53"/>
      <c r="AS577" s="53"/>
    </row>
    <row r="578" spans="34:45" x14ac:dyDescent="0.3">
      <c r="AH578" s="53"/>
      <c r="AI578" s="53"/>
      <c r="AJ578" s="53"/>
      <c r="AK578" s="53"/>
      <c r="AL578" s="53"/>
      <c r="AM578" s="53"/>
      <c r="AN578" s="53"/>
      <c r="AO578" s="53"/>
      <c r="AP578" s="53"/>
      <c r="AQ578" s="53"/>
      <c r="AR578" s="53"/>
      <c r="AS578" s="53"/>
    </row>
    <row r="579" spans="34:45" x14ac:dyDescent="0.3">
      <c r="AH579" s="53"/>
      <c r="AI579" s="53"/>
      <c r="AJ579" s="53"/>
      <c r="AK579" s="53"/>
      <c r="AL579" s="53"/>
      <c r="AM579" s="53"/>
      <c r="AN579" s="53"/>
      <c r="AO579" s="53"/>
      <c r="AP579" s="53"/>
      <c r="AQ579" s="53"/>
      <c r="AR579" s="53"/>
      <c r="AS579" s="53"/>
    </row>
    <row r="580" spans="34:45" x14ac:dyDescent="0.3"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</row>
    <row r="581" spans="34:45" x14ac:dyDescent="0.3">
      <c r="AH581" s="53"/>
      <c r="AI581" s="53"/>
      <c r="AJ581" s="53"/>
      <c r="AK581" s="53"/>
      <c r="AL581" s="53"/>
      <c r="AM581" s="53"/>
      <c r="AN581" s="53"/>
      <c r="AO581" s="53"/>
      <c r="AP581" s="53"/>
      <c r="AQ581" s="53"/>
      <c r="AR581" s="53"/>
      <c r="AS581" s="53"/>
    </row>
    <row r="582" spans="34:45" x14ac:dyDescent="0.3">
      <c r="AH582" s="53"/>
      <c r="AI582" s="53"/>
      <c r="AJ582" s="53"/>
      <c r="AK582" s="53"/>
      <c r="AL582" s="53"/>
      <c r="AM582" s="53"/>
      <c r="AN582" s="53"/>
      <c r="AO582" s="53"/>
      <c r="AP582" s="53"/>
      <c r="AQ582" s="53"/>
      <c r="AR582" s="53"/>
      <c r="AS582" s="53"/>
    </row>
    <row r="583" spans="34:45" x14ac:dyDescent="0.3">
      <c r="AH583" s="53"/>
      <c r="AI583" s="53"/>
      <c r="AJ583" s="53"/>
      <c r="AK583" s="53"/>
      <c r="AL583" s="53"/>
      <c r="AM583" s="53"/>
      <c r="AN583" s="53"/>
      <c r="AO583" s="53"/>
      <c r="AP583" s="53"/>
      <c r="AQ583" s="53"/>
      <c r="AR583" s="53"/>
      <c r="AS583" s="53"/>
    </row>
    <row r="584" spans="34:45" x14ac:dyDescent="0.3"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</row>
    <row r="585" spans="34:45" x14ac:dyDescent="0.3"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</row>
    <row r="586" spans="34:45" x14ac:dyDescent="0.3"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</row>
    <row r="587" spans="34:45" x14ac:dyDescent="0.3"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</row>
    <row r="588" spans="34:45" x14ac:dyDescent="0.3"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</row>
    <row r="589" spans="34:45" x14ac:dyDescent="0.3"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</row>
    <row r="590" spans="34:45" x14ac:dyDescent="0.3"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</row>
    <row r="591" spans="34:45" x14ac:dyDescent="0.3"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</row>
    <row r="592" spans="34:45" x14ac:dyDescent="0.3"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</row>
    <row r="593" spans="34:45" x14ac:dyDescent="0.3"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</row>
    <row r="594" spans="34:45" x14ac:dyDescent="0.3"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</row>
    <row r="595" spans="34:45" x14ac:dyDescent="0.3"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</row>
    <row r="596" spans="34:45" x14ac:dyDescent="0.3"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</row>
    <row r="597" spans="34:45" x14ac:dyDescent="0.3"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</row>
    <row r="598" spans="34:45" x14ac:dyDescent="0.3"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</row>
    <row r="599" spans="34:45" x14ac:dyDescent="0.3"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</row>
    <row r="600" spans="34:45" x14ac:dyDescent="0.3"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</row>
    <row r="601" spans="34:45" x14ac:dyDescent="0.3"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</row>
    <row r="602" spans="34:45" x14ac:dyDescent="0.3"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</row>
    <row r="603" spans="34:45" x14ac:dyDescent="0.3"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</row>
    <row r="604" spans="34:45" x14ac:dyDescent="0.3"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</row>
    <row r="605" spans="34:45" x14ac:dyDescent="0.3"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</row>
    <row r="606" spans="34:45" x14ac:dyDescent="0.3"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</row>
    <row r="607" spans="34:45" x14ac:dyDescent="0.3"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</row>
    <row r="608" spans="34:45" x14ac:dyDescent="0.3"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</row>
    <row r="609" spans="34:45" x14ac:dyDescent="0.3"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</row>
    <row r="610" spans="34:45" x14ac:dyDescent="0.3"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</row>
    <row r="611" spans="34:45" x14ac:dyDescent="0.3"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</row>
    <row r="612" spans="34:45" x14ac:dyDescent="0.3"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</row>
    <row r="613" spans="34:45" x14ac:dyDescent="0.3"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</row>
    <row r="614" spans="34:45" x14ac:dyDescent="0.3"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</row>
    <row r="615" spans="34:45" x14ac:dyDescent="0.3"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</row>
    <row r="616" spans="34:45" x14ac:dyDescent="0.3">
      <c r="AH616" s="53"/>
      <c r="AI616" s="53"/>
      <c r="AJ616" s="53"/>
      <c r="AK616" s="53"/>
      <c r="AL616" s="53"/>
      <c r="AM616" s="53"/>
      <c r="AN616" s="53"/>
      <c r="AO616" s="53"/>
      <c r="AP616" s="53"/>
      <c r="AQ616" s="53"/>
      <c r="AR616" s="53"/>
      <c r="AS616" s="53"/>
    </row>
    <row r="617" spans="34:45" x14ac:dyDescent="0.3"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/>
      <c r="AS617" s="53"/>
    </row>
    <row r="618" spans="34:45" x14ac:dyDescent="0.3">
      <c r="AH618" s="53"/>
      <c r="AI618" s="53"/>
      <c r="AJ618" s="53"/>
      <c r="AK618" s="53"/>
      <c r="AL618" s="53"/>
      <c r="AM618" s="53"/>
      <c r="AN618" s="53"/>
      <c r="AO618" s="53"/>
      <c r="AP618" s="53"/>
      <c r="AQ618" s="53"/>
      <c r="AR618" s="53"/>
      <c r="AS618" s="53"/>
    </row>
    <row r="619" spans="34:45" x14ac:dyDescent="0.3"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</row>
    <row r="620" spans="34:45" x14ac:dyDescent="0.3"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</row>
    <row r="621" spans="34:45" x14ac:dyDescent="0.3"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</row>
    <row r="622" spans="34:45" x14ac:dyDescent="0.3">
      <c r="AH622" s="53"/>
      <c r="AI622" s="53"/>
      <c r="AJ622" s="53"/>
      <c r="AK622" s="53"/>
      <c r="AL622" s="53"/>
      <c r="AM622" s="53"/>
      <c r="AN622" s="53"/>
      <c r="AO622" s="53"/>
      <c r="AP622" s="53"/>
      <c r="AQ622" s="53"/>
      <c r="AR622" s="53"/>
      <c r="AS622" s="53"/>
    </row>
    <row r="623" spans="34:45" x14ac:dyDescent="0.3">
      <c r="AH623" s="53"/>
      <c r="AI623" s="53"/>
      <c r="AJ623" s="53"/>
      <c r="AK623" s="53"/>
      <c r="AL623" s="53"/>
      <c r="AM623" s="53"/>
      <c r="AN623" s="53"/>
      <c r="AO623" s="53"/>
      <c r="AP623" s="53"/>
      <c r="AQ623" s="53"/>
      <c r="AR623" s="53"/>
      <c r="AS623" s="53"/>
    </row>
    <row r="624" spans="34:45" x14ac:dyDescent="0.3">
      <c r="AH624" s="53"/>
      <c r="AI624" s="53"/>
      <c r="AJ624" s="53"/>
      <c r="AK624" s="53"/>
      <c r="AL624" s="53"/>
      <c r="AM624" s="53"/>
      <c r="AN624" s="53"/>
      <c r="AO624" s="53"/>
      <c r="AP624" s="53"/>
      <c r="AQ624" s="53"/>
      <c r="AR624" s="53"/>
      <c r="AS624" s="53"/>
    </row>
    <row r="625" spans="34:45" x14ac:dyDescent="0.3"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</row>
    <row r="626" spans="34:45" x14ac:dyDescent="0.3">
      <c r="AH626" s="53"/>
      <c r="AI626" s="53"/>
      <c r="AJ626" s="53"/>
      <c r="AK626" s="53"/>
      <c r="AL626" s="53"/>
      <c r="AM626" s="53"/>
      <c r="AN626" s="53"/>
      <c r="AO626" s="53"/>
      <c r="AP626" s="53"/>
      <c r="AQ626" s="53"/>
      <c r="AR626" s="53"/>
      <c r="AS626" s="53"/>
    </row>
    <row r="627" spans="34:45" x14ac:dyDescent="0.3">
      <c r="AH627" s="53"/>
      <c r="AI627" s="53"/>
      <c r="AJ627" s="53"/>
      <c r="AK627" s="53"/>
      <c r="AL627" s="53"/>
      <c r="AM627" s="53"/>
      <c r="AN627" s="53"/>
      <c r="AO627" s="53"/>
      <c r="AP627" s="53"/>
      <c r="AQ627" s="53"/>
      <c r="AR627" s="53"/>
      <c r="AS627" s="53"/>
    </row>
    <row r="628" spans="34:45" x14ac:dyDescent="0.3"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</row>
    <row r="629" spans="34:45" x14ac:dyDescent="0.3"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</row>
    <row r="630" spans="34:45" x14ac:dyDescent="0.3">
      <c r="AH630" s="53"/>
      <c r="AI630" s="53"/>
      <c r="AJ630" s="53"/>
      <c r="AK630" s="53"/>
      <c r="AL630" s="53"/>
      <c r="AM630" s="53"/>
      <c r="AN630" s="53"/>
      <c r="AO630" s="53"/>
      <c r="AP630" s="53"/>
      <c r="AQ630" s="53"/>
      <c r="AR630" s="53"/>
      <c r="AS630" s="53"/>
    </row>
    <row r="631" spans="34:45" x14ac:dyDescent="0.3"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</row>
    <row r="632" spans="34:45" x14ac:dyDescent="0.3">
      <c r="AH632" s="53"/>
      <c r="AI632" s="53"/>
      <c r="AJ632" s="53"/>
      <c r="AK632" s="53"/>
      <c r="AL632" s="53"/>
      <c r="AM632" s="53"/>
      <c r="AN632" s="53"/>
      <c r="AO632" s="53"/>
      <c r="AP632" s="53"/>
      <c r="AQ632" s="53"/>
      <c r="AR632" s="53"/>
      <c r="AS632" s="53"/>
    </row>
    <row r="633" spans="34:45" x14ac:dyDescent="0.3">
      <c r="AH633" s="53"/>
      <c r="AI633" s="53"/>
      <c r="AJ633" s="53"/>
      <c r="AK633" s="53"/>
      <c r="AL633" s="53"/>
      <c r="AM633" s="53"/>
      <c r="AN633" s="53"/>
      <c r="AO633" s="53"/>
      <c r="AP633" s="53"/>
      <c r="AQ633" s="53"/>
      <c r="AR633" s="53"/>
      <c r="AS633" s="53"/>
    </row>
    <row r="634" spans="34:45" x14ac:dyDescent="0.3">
      <c r="AH634" s="53"/>
      <c r="AI634" s="53"/>
      <c r="AJ634" s="53"/>
      <c r="AK634" s="53"/>
      <c r="AL634" s="53"/>
      <c r="AM634" s="53"/>
      <c r="AN634" s="53"/>
      <c r="AO634" s="53"/>
      <c r="AP634" s="53"/>
      <c r="AQ634" s="53"/>
      <c r="AR634" s="53"/>
      <c r="AS634" s="53"/>
    </row>
    <row r="635" spans="34:45" x14ac:dyDescent="0.3"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</row>
    <row r="636" spans="34:45" x14ac:dyDescent="0.3">
      <c r="AH636" s="53"/>
      <c r="AI636" s="53"/>
      <c r="AJ636" s="53"/>
      <c r="AK636" s="53"/>
      <c r="AL636" s="53"/>
      <c r="AM636" s="53"/>
      <c r="AN636" s="53"/>
      <c r="AO636" s="53"/>
      <c r="AP636" s="53"/>
      <c r="AQ636" s="53"/>
      <c r="AR636" s="53"/>
      <c r="AS636" s="53"/>
    </row>
    <row r="637" spans="34:45" x14ac:dyDescent="0.3">
      <c r="AH637" s="53"/>
      <c r="AI637" s="53"/>
      <c r="AJ637" s="53"/>
      <c r="AK637" s="53"/>
      <c r="AL637" s="53"/>
      <c r="AM637" s="53"/>
      <c r="AN637" s="53"/>
      <c r="AO637" s="53"/>
      <c r="AP637" s="53"/>
      <c r="AQ637" s="53"/>
      <c r="AR637" s="53"/>
      <c r="AS637" s="53"/>
    </row>
    <row r="638" spans="34:45" x14ac:dyDescent="0.3">
      <c r="AH638" s="53"/>
      <c r="AI638" s="53"/>
      <c r="AJ638" s="53"/>
      <c r="AK638" s="53"/>
      <c r="AL638" s="53"/>
      <c r="AM638" s="53"/>
      <c r="AN638" s="53"/>
      <c r="AO638" s="53"/>
      <c r="AP638" s="53"/>
      <c r="AQ638" s="53"/>
      <c r="AR638" s="53"/>
      <c r="AS638" s="53"/>
    </row>
    <row r="639" spans="34:45" x14ac:dyDescent="0.3">
      <c r="AH639" s="53"/>
      <c r="AI639" s="53"/>
      <c r="AJ639" s="53"/>
      <c r="AK639" s="53"/>
      <c r="AL639" s="53"/>
      <c r="AM639" s="53"/>
      <c r="AN639" s="53"/>
      <c r="AO639" s="53"/>
      <c r="AP639" s="53"/>
      <c r="AQ639" s="53"/>
      <c r="AR639" s="53"/>
      <c r="AS639" s="53"/>
    </row>
    <row r="640" spans="34:45" x14ac:dyDescent="0.3"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</row>
    <row r="641" spans="34:45" x14ac:dyDescent="0.3"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</row>
    <row r="642" spans="34:45" x14ac:dyDescent="0.3"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</row>
    <row r="643" spans="34:45" x14ac:dyDescent="0.3"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</row>
    <row r="644" spans="34:45" x14ac:dyDescent="0.3"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</row>
    <row r="645" spans="34:45" x14ac:dyDescent="0.3"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</row>
    <row r="646" spans="34:45" x14ac:dyDescent="0.3"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</row>
    <row r="647" spans="34:45" x14ac:dyDescent="0.3"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</row>
    <row r="648" spans="34:45" x14ac:dyDescent="0.3"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</row>
    <row r="649" spans="34:45" x14ac:dyDescent="0.3">
      <c r="AH649" s="53"/>
      <c r="AI649" s="53"/>
      <c r="AJ649" s="53"/>
      <c r="AK649" s="53"/>
      <c r="AL649" s="53"/>
      <c r="AM649" s="53"/>
      <c r="AN649" s="53"/>
      <c r="AO649" s="53"/>
      <c r="AP649" s="53"/>
      <c r="AQ649" s="53"/>
      <c r="AR649" s="53"/>
      <c r="AS649" s="53"/>
    </row>
    <row r="650" spans="34:45" x14ac:dyDescent="0.3"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</row>
    <row r="651" spans="34:45" x14ac:dyDescent="0.3">
      <c r="AH651" s="53"/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</row>
    <row r="652" spans="34:45" x14ac:dyDescent="0.3"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</row>
    <row r="653" spans="34:45" x14ac:dyDescent="0.3"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</row>
    <row r="654" spans="34:45" x14ac:dyDescent="0.3"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</row>
    <row r="655" spans="34:45" x14ac:dyDescent="0.3"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</row>
    <row r="656" spans="34:45" x14ac:dyDescent="0.3"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</row>
    <row r="657" spans="34:45" x14ac:dyDescent="0.3">
      <c r="AH657" s="53"/>
      <c r="AI657" s="53"/>
      <c r="AJ657" s="53"/>
      <c r="AK657" s="53"/>
      <c r="AL657" s="53"/>
      <c r="AM657" s="53"/>
      <c r="AN657" s="53"/>
      <c r="AO657" s="53"/>
      <c r="AP657" s="53"/>
      <c r="AQ657" s="53"/>
      <c r="AR657" s="53"/>
      <c r="AS657" s="53"/>
    </row>
    <row r="658" spans="34:45" x14ac:dyDescent="0.3"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</row>
    <row r="659" spans="34:45" x14ac:dyDescent="0.3"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</row>
    <row r="660" spans="34:45" x14ac:dyDescent="0.3">
      <c r="AH660" s="53"/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</row>
    <row r="661" spans="34:45" x14ac:dyDescent="0.3"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</row>
    <row r="662" spans="34:45" x14ac:dyDescent="0.3">
      <c r="AH662" s="53"/>
      <c r="AI662" s="53"/>
      <c r="AJ662" s="53"/>
      <c r="AK662" s="53"/>
      <c r="AL662" s="53"/>
      <c r="AM662" s="53"/>
      <c r="AN662" s="53"/>
      <c r="AO662" s="53"/>
      <c r="AP662" s="53"/>
      <c r="AQ662" s="53"/>
      <c r="AR662" s="53"/>
      <c r="AS662" s="53"/>
    </row>
    <row r="663" spans="34:45" x14ac:dyDescent="0.3"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</row>
    <row r="664" spans="34:45" x14ac:dyDescent="0.3">
      <c r="AH664" s="53"/>
      <c r="AI664" s="53"/>
      <c r="AJ664" s="53"/>
      <c r="AK664" s="53"/>
      <c r="AL664" s="53"/>
      <c r="AM664" s="53"/>
      <c r="AN664" s="53"/>
      <c r="AO664" s="53"/>
      <c r="AP664" s="53"/>
      <c r="AQ664" s="53"/>
      <c r="AR664" s="53"/>
      <c r="AS664" s="53"/>
    </row>
    <row r="665" spans="34:45" x14ac:dyDescent="0.3">
      <c r="AH665" s="53"/>
      <c r="AI665" s="53"/>
      <c r="AJ665" s="53"/>
      <c r="AK665" s="53"/>
      <c r="AL665" s="53"/>
      <c r="AM665" s="53"/>
      <c r="AN665" s="53"/>
      <c r="AO665" s="53"/>
      <c r="AP665" s="53"/>
      <c r="AQ665" s="53"/>
      <c r="AR665" s="53"/>
      <c r="AS665" s="53"/>
    </row>
    <row r="666" spans="34:45" x14ac:dyDescent="0.3">
      <c r="AH666" s="53"/>
      <c r="AI666" s="53"/>
      <c r="AJ666" s="53"/>
      <c r="AK666" s="53"/>
      <c r="AL666" s="53"/>
      <c r="AM666" s="53"/>
      <c r="AN666" s="53"/>
      <c r="AO666" s="53"/>
      <c r="AP666" s="53"/>
      <c r="AQ666" s="53"/>
      <c r="AR666" s="53"/>
      <c r="AS666" s="53"/>
    </row>
    <row r="667" spans="34:45" x14ac:dyDescent="0.3"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</row>
    <row r="668" spans="34:45" x14ac:dyDescent="0.3"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</row>
    <row r="669" spans="34:45" x14ac:dyDescent="0.3"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</row>
    <row r="670" spans="34:45" x14ac:dyDescent="0.3">
      <c r="AH670" s="53"/>
      <c r="AI670" s="53"/>
      <c r="AJ670" s="53"/>
      <c r="AK670" s="53"/>
      <c r="AL670" s="53"/>
      <c r="AM670" s="53"/>
      <c r="AN670" s="53"/>
      <c r="AO670" s="53"/>
      <c r="AP670" s="53"/>
      <c r="AQ670" s="53"/>
      <c r="AR670" s="53"/>
      <c r="AS670" s="53"/>
    </row>
    <row r="671" spans="34:45" x14ac:dyDescent="0.3">
      <c r="AH671" s="53"/>
      <c r="AI671" s="53"/>
      <c r="AJ671" s="53"/>
      <c r="AK671" s="53"/>
      <c r="AL671" s="53"/>
      <c r="AM671" s="53"/>
      <c r="AN671" s="53"/>
      <c r="AO671" s="53"/>
      <c r="AP671" s="53"/>
      <c r="AQ671" s="53"/>
      <c r="AR671" s="53"/>
      <c r="AS671" s="53"/>
    </row>
    <row r="672" spans="34:45" x14ac:dyDescent="0.3"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</row>
    <row r="673" spans="34:45" x14ac:dyDescent="0.3">
      <c r="AH673" s="53"/>
      <c r="AI673" s="53"/>
      <c r="AJ673" s="53"/>
      <c r="AK673" s="53"/>
      <c r="AL673" s="53"/>
      <c r="AM673" s="53"/>
      <c r="AN673" s="53"/>
      <c r="AO673" s="53"/>
      <c r="AP673" s="53"/>
      <c r="AQ673" s="53"/>
      <c r="AR673" s="53"/>
      <c r="AS673" s="53"/>
    </row>
    <row r="674" spans="34:45" x14ac:dyDescent="0.3">
      <c r="AH674" s="53"/>
      <c r="AI674" s="53"/>
      <c r="AJ674" s="53"/>
      <c r="AK674" s="53"/>
      <c r="AL674" s="53"/>
      <c r="AM674" s="53"/>
      <c r="AN674" s="53"/>
      <c r="AO674" s="53"/>
      <c r="AP674" s="53"/>
      <c r="AQ674" s="53"/>
      <c r="AR674" s="53"/>
      <c r="AS674" s="53"/>
    </row>
    <row r="675" spans="34:45" x14ac:dyDescent="0.3">
      <c r="AH675" s="53"/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</row>
    <row r="676" spans="34:45" x14ac:dyDescent="0.3">
      <c r="AH676" s="53"/>
      <c r="AI676" s="53"/>
      <c r="AJ676" s="53"/>
      <c r="AK676" s="53"/>
      <c r="AL676" s="53"/>
      <c r="AM676" s="53"/>
      <c r="AN676" s="53"/>
      <c r="AO676" s="53"/>
      <c r="AP676" s="53"/>
      <c r="AQ676" s="53"/>
      <c r="AR676" s="53"/>
      <c r="AS676" s="53"/>
    </row>
    <row r="677" spans="34:45" x14ac:dyDescent="0.3">
      <c r="AH677" s="53"/>
      <c r="AI677" s="53"/>
      <c r="AJ677" s="53"/>
      <c r="AK677" s="53"/>
      <c r="AL677" s="53"/>
      <c r="AM677" s="53"/>
      <c r="AN677" s="53"/>
      <c r="AO677" s="53"/>
      <c r="AP677" s="53"/>
      <c r="AQ677" s="53"/>
      <c r="AR677" s="53"/>
      <c r="AS677" s="53"/>
    </row>
    <row r="678" spans="34:45" x14ac:dyDescent="0.3"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</row>
    <row r="679" spans="34:45" x14ac:dyDescent="0.3">
      <c r="AH679" s="53"/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</row>
    <row r="680" spans="34:45" x14ac:dyDescent="0.3">
      <c r="AH680" s="53"/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</row>
    <row r="681" spans="34:45" x14ac:dyDescent="0.3">
      <c r="AH681" s="53"/>
      <c r="AI681" s="53"/>
      <c r="AJ681" s="53"/>
      <c r="AK681" s="53"/>
      <c r="AL681" s="53"/>
      <c r="AM681" s="53"/>
      <c r="AN681" s="53"/>
      <c r="AO681" s="53"/>
      <c r="AP681" s="53"/>
      <c r="AQ681" s="53"/>
      <c r="AR681" s="53"/>
      <c r="AS681" s="53"/>
    </row>
    <row r="682" spans="34:45" x14ac:dyDescent="0.3">
      <c r="AH682" s="53"/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</row>
    <row r="683" spans="34:45" x14ac:dyDescent="0.3"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</row>
    <row r="684" spans="34:45" x14ac:dyDescent="0.3"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</row>
    <row r="685" spans="34:45" x14ac:dyDescent="0.3"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</row>
    <row r="686" spans="34:45" x14ac:dyDescent="0.3"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</row>
    <row r="687" spans="34:45" x14ac:dyDescent="0.3">
      <c r="AH687" s="53"/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</row>
    <row r="688" spans="34:45" x14ac:dyDescent="0.3">
      <c r="AH688" s="53"/>
      <c r="AI688" s="53"/>
      <c r="AJ688" s="53"/>
      <c r="AK688" s="53"/>
      <c r="AL688" s="53"/>
      <c r="AM688" s="53"/>
      <c r="AN688" s="53"/>
      <c r="AO688" s="53"/>
      <c r="AP688" s="53"/>
      <c r="AQ688" s="53"/>
      <c r="AR688" s="53"/>
      <c r="AS688" s="53"/>
    </row>
    <row r="689" spans="34:45" x14ac:dyDescent="0.3"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</row>
    <row r="690" spans="34:45" x14ac:dyDescent="0.3">
      <c r="AH690" s="53"/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</row>
    <row r="691" spans="34:45" x14ac:dyDescent="0.3">
      <c r="AH691" s="53"/>
      <c r="AI691" s="53"/>
      <c r="AJ691" s="53"/>
      <c r="AK691" s="53"/>
      <c r="AL691" s="53"/>
      <c r="AM691" s="53"/>
      <c r="AN691" s="53"/>
      <c r="AO691" s="53"/>
      <c r="AP691" s="53"/>
      <c r="AQ691" s="53"/>
      <c r="AR691" s="53"/>
      <c r="AS691" s="53"/>
    </row>
    <row r="692" spans="34:45" x14ac:dyDescent="0.3"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</row>
    <row r="693" spans="34:45" x14ac:dyDescent="0.3"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</row>
    <row r="694" spans="34:45" x14ac:dyDescent="0.3">
      <c r="AH694" s="53"/>
      <c r="AI694" s="53"/>
      <c r="AJ694" s="53"/>
      <c r="AK694" s="53"/>
      <c r="AL694" s="53"/>
      <c r="AM694" s="53"/>
      <c r="AN694" s="53"/>
      <c r="AO694" s="53"/>
      <c r="AP694" s="53"/>
      <c r="AQ694" s="53"/>
      <c r="AR694" s="53"/>
      <c r="AS694" s="53"/>
    </row>
    <row r="695" spans="34:45" x14ac:dyDescent="0.3">
      <c r="AH695" s="53"/>
      <c r="AI695" s="53"/>
      <c r="AJ695" s="53"/>
      <c r="AK695" s="53"/>
      <c r="AL695" s="53"/>
      <c r="AM695" s="53"/>
      <c r="AN695" s="53"/>
      <c r="AO695" s="53"/>
      <c r="AP695" s="53"/>
      <c r="AQ695" s="53"/>
      <c r="AR695" s="53"/>
      <c r="AS695" s="53"/>
    </row>
    <row r="696" spans="34:45" x14ac:dyDescent="0.3"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</row>
    <row r="697" spans="34:45" x14ac:dyDescent="0.3"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</row>
    <row r="698" spans="34:45" x14ac:dyDescent="0.3"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</row>
    <row r="699" spans="34:45" x14ac:dyDescent="0.3"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</row>
    <row r="700" spans="34:45" x14ac:dyDescent="0.3"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</row>
    <row r="701" spans="34:45" x14ac:dyDescent="0.3"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</row>
    <row r="702" spans="34:45" x14ac:dyDescent="0.3"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</row>
    <row r="703" spans="34:45" x14ac:dyDescent="0.3"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</row>
    <row r="704" spans="34:45" x14ac:dyDescent="0.3"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</row>
    <row r="705" spans="34:45" x14ac:dyDescent="0.3">
      <c r="AH705" s="53"/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</row>
    <row r="706" spans="34:45" x14ac:dyDescent="0.3"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</row>
    <row r="707" spans="34:45" x14ac:dyDescent="0.3"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</row>
    <row r="708" spans="34:45" x14ac:dyDescent="0.3"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</row>
    <row r="709" spans="34:45" x14ac:dyDescent="0.3"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/>
      <c r="AS709" s="53"/>
    </row>
    <row r="710" spans="34:45" x14ac:dyDescent="0.3"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</row>
    <row r="711" spans="34:45" x14ac:dyDescent="0.3"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</row>
    <row r="712" spans="34:45" x14ac:dyDescent="0.3"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</row>
    <row r="713" spans="34:45" x14ac:dyDescent="0.3"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</row>
    <row r="714" spans="34:45" x14ac:dyDescent="0.3">
      <c r="AH714" s="53"/>
      <c r="AI714" s="53"/>
      <c r="AJ714" s="53"/>
      <c r="AK714" s="53"/>
      <c r="AL714" s="53"/>
      <c r="AM714" s="53"/>
      <c r="AN714" s="53"/>
      <c r="AO714" s="53"/>
      <c r="AP714" s="53"/>
      <c r="AQ714" s="53"/>
      <c r="AR714" s="53"/>
      <c r="AS714" s="53"/>
    </row>
    <row r="715" spans="34:45" x14ac:dyDescent="0.3"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</row>
    <row r="716" spans="34:45" x14ac:dyDescent="0.3"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</row>
    <row r="717" spans="34:45" x14ac:dyDescent="0.3"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</row>
    <row r="718" spans="34:45" x14ac:dyDescent="0.3"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</row>
    <row r="719" spans="34:45" x14ac:dyDescent="0.3"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</row>
    <row r="720" spans="34:45" x14ac:dyDescent="0.3"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</row>
    <row r="721" spans="34:45" x14ac:dyDescent="0.3"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</row>
    <row r="722" spans="34:45" x14ac:dyDescent="0.3"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</row>
    <row r="723" spans="34:45" x14ac:dyDescent="0.3"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</row>
    <row r="724" spans="34:45" x14ac:dyDescent="0.3"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</row>
    <row r="725" spans="34:45" x14ac:dyDescent="0.3">
      <c r="AH725" s="53"/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</row>
    <row r="726" spans="34:45" x14ac:dyDescent="0.3">
      <c r="AH726" s="53"/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</row>
    <row r="727" spans="34:45" x14ac:dyDescent="0.3">
      <c r="AH727" s="53"/>
      <c r="AI727" s="53"/>
      <c r="AJ727" s="53"/>
      <c r="AK727" s="53"/>
      <c r="AL727" s="53"/>
      <c r="AM727" s="53"/>
      <c r="AN727" s="53"/>
      <c r="AO727" s="53"/>
      <c r="AP727" s="53"/>
      <c r="AQ727" s="53"/>
      <c r="AR727" s="53"/>
      <c r="AS727" s="53"/>
    </row>
    <row r="728" spans="34:45" x14ac:dyDescent="0.3">
      <c r="AH728" s="53"/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</row>
    <row r="729" spans="34:45" x14ac:dyDescent="0.3">
      <c r="AH729" s="53"/>
      <c r="AI729" s="53"/>
      <c r="AJ729" s="53"/>
      <c r="AK729" s="53"/>
      <c r="AL729" s="53"/>
      <c r="AM729" s="53"/>
      <c r="AN729" s="53"/>
      <c r="AO729" s="53"/>
      <c r="AP729" s="53"/>
      <c r="AQ729" s="53"/>
      <c r="AR729" s="53"/>
      <c r="AS729" s="53"/>
    </row>
    <row r="730" spans="34:45" x14ac:dyDescent="0.3">
      <c r="AH730" s="53"/>
      <c r="AI730" s="53"/>
      <c r="AJ730" s="53"/>
      <c r="AK730" s="53"/>
      <c r="AL730" s="53"/>
      <c r="AM730" s="53"/>
      <c r="AN730" s="53"/>
      <c r="AO730" s="53"/>
      <c r="AP730" s="53"/>
      <c r="AQ730" s="53"/>
      <c r="AR730" s="53"/>
      <c r="AS730" s="53"/>
    </row>
    <row r="731" spans="34:45" x14ac:dyDescent="0.3">
      <c r="AH731" s="53"/>
      <c r="AI731" s="53"/>
      <c r="AJ731" s="53"/>
      <c r="AK731" s="53"/>
      <c r="AL731" s="53"/>
      <c r="AM731" s="53"/>
      <c r="AN731" s="53"/>
      <c r="AO731" s="53"/>
      <c r="AP731" s="53"/>
      <c r="AQ731" s="53"/>
      <c r="AR731" s="53"/>
      <c r="AS731" s="53"/>
    </row>
    <row r="732" spans="34:45" x14ac:dyDescent="0.3">
      <c r="AH732" s="53"/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</row>
    <row r="733" spans="34:45" x14ac:dyDescent="0.3">
      <c r="AH733" s="53"/>
      <c r="AI733" s="53"/>
      <c r="AJ733" s="53"/>
      <c r="AK733" s="53"/>
      <c r="AL733" s="53"/>
      <c r="AM733" s="53"/>
      <c r="AN733" s="53"/>
      <c r="AO733" s="53"/>
      <c r="AP733" s="53"/>
      <c r="AQ733" s="53"/>
      <c r="AR733" s="53"/>
      <c r="AS733" s="53"/>
    </row>
    <row r="734" spans="34:45" x14ac:dyDescent="0.3">
      <c r="AH734" s="53"/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</row>
    <row r="735" spans="34:45" x14ac:dyDescent="0.3">
      <c r="AH735" s="53"/>
      <c r="AI735" s="53"/>
      <c r="AJ735" s="53"/>
      <c r="AK735" s="53"/>
      <c r="AL735" s="53"/>
      <c r="AM735" s="53"/>
      <c r="AN735" s="53"/>
      <c r="AO735" s="53"/>
      <c r="AP735" s="53"/>
      <c r="AQ735" s="53"/>
      <c r="AR735" s="53"/>
      <c r="AS735" s="53"/>
    </row>
    <row r="736" spans="34:45" x14ac:dyDescent="0.3">
      <c r="AH736" s="53"/>
      <c r="AI736" s="53"/>
      <c r="AJ736" s="53"/>
      <c r="AK736" s="53"/>
      <c r="AL736" s="53"/>
      <c r="AM736" s="53"/>
      <c r="AN736" s="53"/>
      <c r="AO736" s="53"/>
      <c r="AP736" s="53"/>
      <c r="AQ736" s="53"/>
      <c r="AR736" s="53"/>
      <c r="AS736" s="53"/>
    </row>
    <row r="737" spans="34:45" x14ac:dyDescent="0.3">
      <c r="AH737" s="53"/>
      <c r="AI737" s="53"/>
      <c r="AJ737" s="53"/>
      <c r="AK737" s="53"/>
      <c r="AL737" s="53"/>
      <c r="AM737" s="53"/>
      <c r="AN737" s="53"/>
      <c r="AO737" s="53"/>
      <c r="AP737" s="53"/>
      <c r="AQ737" s="53"/>
      <c r="AR737" s="53"/>
      <c r="AS737" s="53"/>
    </row>
    <row r="738" spans="34:45" x14ac:dyDescent="0.3">
      <c r="AH738" s="53"/>
      <c r="AI738" s="53"/>
      <c r="AJ738" s="53"/>
      <c r="AK738" s="53"/>
      <c r="AL738" s="53"/>
      <c r="AM738" s="53"/>
      <c r="AN738" s="53"/>
      <c r="AO738" s="53"/>
      <c r="AP738" s="53"/>
      <c r="AQ738" s="53"/>
      <c r="AR738" s="53"/>
      <c r="AS738" s="53"/>
    </row>
    <row r="739" spans="34:45" x14ac:dyDescent="0.3">
      <c r="AH739" s="53"/>
      <c r="AI739" s="53"/>
      <c r="AJ739" s="53"/>
      <c r="AK739" s="53"/>
      <c r="AL739" s="53"/>
      <c r="AM739" s="53"/>
      <c r="AN739" s="53"/>
      <c r="AO739" s="53"/>
      <c r="AP739" s="53"/>
      <c r="AQ739" s="53"/>
      <c r="AR739" s="53"/>
      <c r="AS739" s="53"/>
    </row>
    <row r="740" spans="34:45" x14ac:dyDescent="0.3">
      <c r="AH740" s="53"/>
      <c r="AI740" s="53"/>
      <c r="AJ740" s="53"/>
      <c r="AK740" s="53"/>
      <c r="AL740" s="53"/>
      <c r="AM740" s="53"/>
      <c r="AN740" s="53"/>
      <c r="AO740" s="53"/>
      <c r="AP740" s="53"/>
      <c r="AQ740" s="53"/>
      <c r="AR740" s="53"/>
      <c r="AS740" s="53"/>
    </row>
    <row r="741" spans="34:45" x14ac:dyDescent="0.3">
      <c r="AH741" s="53"/>
      <c r="AI741" s="53"/>
      <c r="AJ741" s="53"/>
      <c r="AK741" s="53"/>
      <c r="AL741" s="53"/>
      <c r="AM741" s="53"/>
      <c r="AN741" s="53"/>
      <c r="AO741" s="53"/>
      <c r="AP741" s="53"/>
      <c r="AQ741" s="53"/>
      <c r="AR741" s="53"/>
      <c r="AS741" s="53"/>
    </row>
    <row r="742" spans="34:45" x14ac:dyDescent="0.3"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</row>
    <row r="743" spans="34:45" x14ac:dyDescent="0.3"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</row>
    <row r="744" spans="34:45" x14ac:dyDescent="0.3">
      <c r="AH744" s="53"/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</row>
    <row r="745" spans="34:45" x14ac:dyDescent="0.3"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</row>
    <row r="746" spans="34:45" x14ac:dyDescent="0.3"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</row>
    <row r="747" spans="34:45" x14ac:dyDescent="0.3">
      <c r="AH747" s="53"/>
      <c r="AI747" s="53"/>
      <c r="AJ747" s="53"/>
      <c r="AK747" s="53"/>
      <c r="AL747" s="53"/>
      <c r="AM747" s="53"/>
      <c r="AN747" s="53"/>
      <c r="AO747" s="53"/>
      <c r="AP747" s="53"/>
      <c r="AQ747" s="53"/>
      <c r="AR747" s="53"/>
      <c r="AS747" s="53"/>
    </row>
    <row r="748" spans="34:45" x14ac:dyDescent="0.3">
      <c r="AH748" s="53"/>
      <c r="AI748" s="53"/>
      <c r="AJ748" s="53"/>
      <c r="AK748" s="53"/>
      <c r="AL748" s="53"/>
      <c r="AM748" s="53"/>
      <c r="AN748" s="53"/>
      <c r="AO748" s="53"/>
      <c r="AP748" s="53"/>
      <c r="AQ748" s="53"/>
      <c r="AR748" s="53"/>
      <c r="AS748" s="53"/>
    </row>
    <row r="749" spans="34:45" x14ac:dyDescent="0.3">
      <c r="AH749" s="53"/>
      <c r="AI749" s="53"/>
      <c r="AJ749" s="53"/>
      <c r="AK749" s="53"/>
      <c r="AL749" s="53"/>
      <c r="AM749" s="53"/>
      <c r="AN749" s="53"/>
      <c r="AO749" s="53"/>
      <c r="AP749" s="53"/>
      <c r="AQ749" s="53"/>
      <c r="AR749" s="53"/>
      <c r="AS749" s="53"/>
    </row>
    <row r="750" spans="34:45" x14ac:dyDescent="0.3">
      <c r="AH750" s="53"/>
      <c r="AI750" s="53"/>
      <c r="AJ750" s="53"/>
      <c r="AK750" s="53"/>
      <c r="AL750" s="53"/>
      <c r="AM750" s="53"/>
      <c r="AN750" s="53"/>
      <c r="AO750" s="53"/>
      <c r="AP750" s="53"/>
      <c r="AQ750" s="53"/>
      <c r="AR750" s="53"/>
      <c r="AS750" s="53"/>
    </row>
    <row r="751" spans="34:45" x14ac:dyDescent="0.3">
      <c r="AH751" s="53"/>
      <c r="AI751" s="53"/>
      <c r="AJ751" s="53"/>
      <c r="AK751" s="53"/>
      <c r="AL751" s="53"/>
      <c r="AM751" s="53"/>
      <c r="AN751" s="53"/>
      <c r="AO751" s="53"/>
      <c r="AP751" s="53"/>
      <c r="AQ751" s="53"/>
      <c r="AR751" s="53"/>
      <c r="AS751" s="53"/>
    </row>
    <row r="752" spans="34:45" x14ac:dyDescent="0.3">
      <c r="AH752" s="53"/>
      <c r="AI752" s="53"/>
      <c r="AJ752" s="53"/>
      <c r="AK752" s="53"/>
      <c r="AL752" s="53"/>
      <c r="AM752" s="53"/>
      <c r="AN752" s="53"/>
      <c r="AO752" s="53"/>
      <c r="AP752" s="53"/>
      <c r="AQ752" s="53"/>
      <c r="AR752" s="53"/>
      <c r="AS752" s="53"/>
    </row>
    <row r="753" spans="34:45" x14ac:dyDescent="0.3">
      <c r="AH753" s="53"/>
      <c r="AI753" s="53"/>
      <c r="AJ753" s="53"/>
      <c r="AK753" s="53"/>
      <c r="AL753" s="53"/>
      <c r="AM753" s="53"/>
      <c r="AN753" s="53"/>
      <c r="AO753" s="53"/>
      <c r="AP753" s="53"/>
      <c r="AQ753" s="53"/>
      <c r="AR753" s="53"/>
      <c r="AS753" s="53"/>
    </row>
    <row r="754" spans="34:45" x14ac:dyDescent="0.3"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</row>
    <row r="755" spans="34:45" x14ac:dyDescent="0.3"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</row>
    <row r="756" spans="34:45" x14ac:dyDescent="0.3">
      <c r="AH756" s="53"/>
      <c r="AI756" s="53"/>
      <c r="AJ756" s="53"/>
      <c r="AK756" s="53"/>
      <c r="AL756" s="53"/>
      <c r="AM756" s="53"/>
      <c r="AN756" s="53"/>
      <c r="AO756" s="53"/>
      <c r="AP756" s="53"/>
      <c r="AQ756" s="53"/>
      <c r="AR756" s="53"/>
      <c r="AS756" s="53"/>
    </row>
    <row r="757" spans="34:45" x14ac:dyDescent="0.3"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</row>
    <row r="758" spans="34:45" x14ac:dyDescent="0.3"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</row>
    <row r="759" spans="34:45" x14ac:dyDescent="0.3"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</row>
    <row r="760" spans="34:45" x14ac:dyDescent="0.3">
      <c r="AH760" s="53"/>
      <c r="AI760" s="53"/>
      <c r="AJ760" s="53"/>
      <c r="AK760" s="53"/>
      <c r="AL760" s="53"/>
      <c r="AM760" s="53"/>
      <c r="AN760" s="53"/>
      <c r="AO760" s="53"/>
      <c r="AP760" s="53"/>
      <c r="AQ760" s="53"/>
      <c r="AR760" s="53"/>
      <c r="AS760" s="53"/>
    </row>
    <row r="761" spans="34:45" x14ac:dyDescent="0.3">
      <c r="AH761" s="53"/>
      <c r="AI761" s="53"/>
      <c r="AJ761" s="53"/>
      <c r="AK761" s="53"/>
      <c r="AL761" s="53"/>
      <c r="AM761" s="53"/>
      <c r="AN761" s="53"/>
      <c r="AO761" s="53"/>
      <c r="AP761" s="53"/>
      <c r="AQ761" s="53"/>
      <c r="AR761" s="53"/>
      <c r="AS761" s="53"/>
    </row>
    <row r="762" spans="34:45" x14ac:dyDescent="0.3">
      <c r="AH762" s="53"/>
      <c r="AI762" s="53"/>
      <c r="AJ762" s="53"/>
      <c r="AK762" s="53"/>
      <c r="AL762" s="53"/>
      <c r="AM762" s="53"/>
      <c r="AN762" s="53"/>
      <c r="AO762" s="53"/>
      <c r="AP762" s="53"/>
      <c r="AQ762" s="53"/>
      <c r="AR762" s="53"/>
      <c r="AS762" s="53"/>
    </row>
    <row r="763" spans="34:45" x14ac:dyDescent="0.3"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</row>
    <row r="764" spans="34:45" x14ac:dyDescent="0.3">
      <c r="AH764" s="53"/>
      <c r="AI764" s="53"/>
      <c r="AJ764" s="53"/>
      <c r="AK764" s="53"/>
      <c r="AL764" s="53"/>
      <c r="AM764" s="53"/>
      <c r="AN764" s="53"/>
      <c r="AO764" s="53"/>
      <c r="AP764" s="53"/>
      <c r="AQ764" s="53"/>
      <c r="AR764" s="53"/>
      <c r="AS764" s="53"/>
    </row>
    <row r="765" spans="34:45" x14ac:dyDescent="0.3">
      <c r="AH765" s="53"/>
      <c r="AI765" s="53"/>
      <c r="AJ765" s="53"/>
      <c r="AK765" s="53"/>
      <c r="AL765" s="53"/>
      <c r="AM765" s="53"/>
      <c r="AN765" s="53"/>
      <c r="AO765" s="53"/>
      <c r="AP765" s="53"/>
      <c r="AQ765" s="53"/>
      <c r="AR765" s="53"/>
      <c r="AS765" s="53"/>
    </row>
    <row r="766" spans="34:45" x14ac:dyDescent="0.3"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</row>
    <row r="767" spans="34:45" x14ac:dyDescent="0.3"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</row>
    <row r="768" spans="34:45" x14ac:dyDescent="0.3">
      <c r="AH768" s="53"/>
      <c r="AI768" s="53"/>
      <c r="AJ768" s="53"/>
      <c r="AK768" s="53"/>
      <c r="AL768" s="53"/>
      <c r="AM768" s="53"/>
      <c r="AN768" s="53"/>
      <c r="AO768" s="53"/>
      <c r="AP768" s="53"/>
      <c r="AQ768" s="53"/>
      <c r="AR768" s="53"/>
      <c r="AS768" s="53"/>
    </row>
    <row r="769" spans="34:45" x14ac:dyDescent="0.3"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</row>
    <row r="770" spans="34:45" x14ac:dyDescent="0.3"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</row>
    <row r="771" spans="34:45" x14ac:dyDescent="0.3"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</row>
    <row r="772" spans="34:45" x14ac:dyDescent="0.3"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</row>
    <row r="773" spans="34:45" x14ac:dyDescent="0.3"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</row>
    <row r="774" spans="34:45" x14ac:dyDescent="0.3"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</row>
    <row r="775" spans="34:45" x14ac:dyDescent="0.3"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</row>
    <row r="776" spans="34:45" x14ac:dyDescent="0.3">
      <c r="AH776" s="53"/>
      <c r="AI776" s="53"/>
      <c r="AJ776" s="53"/>
      <c r="AK776" s="53"/>
      <c r="AL776" s="53"/>
      <c r="AM776" s="53"/>
      <c r="AN776" s="53"/>
      <c r="AO776" s="53"/>
      <c r="AP776" s="53"/>
      <c r="AQ776" s="53"/>
      <c r="AR776" s="53"/>
      <c r="AS776" s="53"/>
    </row>
    <row r="777" spans="34:45" x14ac:dyDescent="0.3">
      <c r="AH777" s="53"/>
      <c r="AI777" s="53"/>
      <c r="AJ777" s="53"/>
      <c r="AK777" s="53"/>
      <c r="AL777" s="53"/>
      <c r="AM777" s="53"/>
      <c r="AN777" s="53"/>
      <c r="AO777" s="53"/>
      <c r="AP777" s="53"/>
      <c r="AQ777" s="53"/>
      <c r="AR777" s="53"/>
      <c r="AS777" s="53"/>
    </row>
    <row r="778" spans="34:45" x14ac:dyDescent="0.3">
      <c r="AH778" s="53"/>
      <c r="AI778" s="53"/>
      <c r="AJ778" s="53"/>
      <c r="AK778" s="53"/>
      <c r="AL778" s="53"/>
      <c r="AM778" s="53"/>
      <c r="AN778" s="53"/>
      <c r="AO778" s="53"/>
      <c r="AP778" s="53"/>
      <c r="AQ778" s="53"/>
      <c r="AR778" s="53"/>
      <c r="AS778" s="53"/>
    </row>
    <row r="779" spans="34:45" x14ac:dyDescent="0.3">
      <c r="AH779" s="53"/>
      <c r="AI779" s="53"/>
      <c r="AJ779" s="53"/>
      <c r="AK779" s="53"/>
      <c r="AL779" s="53"/>
      <c r="AM779" s="53"/>
      <c r="AN779" s="53"/>
      <c r="AO779" s="53"/>
      <c r="AP779" s="53"/>
      <c r="AQ779" s="53"/>
      <c r="AR779" s="53"/>
      <c r="AS779" s="53"/>
    </row>
    <row r="780" spans="34:45" x14ac:dyDescent="0.3">
      <c r="AH780" s="53"/>
      <c r="AI780" s="53"/>
      <c r="AJ780" s="53"/>
      <c r="AK780" s="53"/>
      <c r="AL780" s="53"/>
      <c r="AM780" s="53"/>
      <c r="AN780" s="53"/>
      <c r="AO780" s="53"/>
      <c r="AP780" s="53"/>
      <c r="AQ780" s="53"/>
      <c r="AR780" s="53"/>
      <c r="AS780" s="53"/>
    </row>
    <row r="781" spans="34:45" x14ac:dyDescent="0.3">
      <c r="AH781" s="53"/>
      <c r="AI781" s="53"/>
      <c r="AJ781" s="53"/>
      <c r="AK781" s="53"/>
      <c r="AL781" s="53"/>
      <c r="AM781" s="53"/>
      <c r="AN781" s="53"/>
      <c r="AO781" s="53"/>
      <c r="AP781" s="53"/>
      <c r="AQ781" s="53"/>
      <c r="AR781" s="53"/>
      <c r="AS781" s="53"/>
    </row>
    <row r="782" spans="34:45" x14ac:dyDescent="0.3"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</row>
    <row r="783" spans="34:45" x14ac:dyDescent="0.3">
      <c r="AH783" s="53"/>
      <c r="AI783" s="53"/>
      <c r="AJ783" s="53"/>
      <c r="AK783" s="53"/>
      <c r="AL783" s="53"/>
      <c r="AM783" s="53"/>
      <c r="AN783" s="53"/>
      <c r="AO783" s="53"/>
      <c r="AP783" s="53"/>
      <c r="AQ783" s="53"/>
      <c r="AR783" s="53"/>
      <c r="AS783" s="53"/>
    </row>
    <row r="784" spans="34:45" x14ac:dyDescent="0.3"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</row>
    <row r="785" spans="34:45" x14ac:dyDescent="0.3"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</row>
    <row r="786" spans="34:45" x14ac:dyDescent="0.3">
      <c r="AH786" s="53"/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</row>
    <row r="787" spans="34:45" x14ac:dyDescent="0.3"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</row>
    <row r="788" spans="34:45" x14ac:dyDescent="0.3"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</row>
    <row r="789" spans="34:45" x14ac:dyDescent="0.3"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</row>
    <row r="790" spans="34:45" x14ac:dyDescent="0.3"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</row>
    <row r="791" spans="34:45" x14ac:dyDescent="0.3"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</row>
    <row r="792" spans="34:45" x14ac:dyDescent="0.3"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</row>
    <row r="793" spans="34:45" x14ac:dyDescent="0.3">
      <c r="AH793" s="53"/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</row>
    <row r="794" spans="34:45" x14ac:dyDescent="0.3">
      <c r="AH794" s="53"/>
      <c r="AI794" s="53"/>
      <c r="AJ794" s="53"/>
      <c r="AK794" s="53"/>
      <c r="AL794" s="53"/>
      <c r="AM794" s="53"/>
      <c r="AN794" s="53"/>
      <c r="AO794" s="53"/>
      <c r="AP794" s="53"/>
      <c r="AQ794" s="53"/>
      <c r="AR794" s="53"/>
      <c r="AS794" s="53"/>
    </row>
    <row r="795" spans="34:45" x14ac:dyDescent="0.3">
      <c r="AH795" s="53"/>
      <c r="AI795" s="53"/>
      <c r="AJ795" s="53"/>
      <c r="AK795" s="53"/>
      <c r="AL795" s="53"/>
      <c r="AM795" s="53"/>
      <c r="AN795" s="53"/>
      <c r="AO795" s="53"/>
      <c r="AP795" s="53"/>
      <c r="AQ795" s="53"/>
      <c r="AR795" s="53"/>
      <c r="AS795" s="53"/>
    </row>
    <row r="796" spans="34:45" x14ac:dyDescent="0.3"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</row>
    <row r="797" spans="34:45" x14ac:dyDescent="0.3">
      <c r="AH797" s="53"/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</row>
    <row r="798" spans="34:45" x14ac:dyDescent="0.3"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</row>
    <row r="799" spans="34:45" x14ac:dyDescent="0.3">
      <c r="AH799" s="53"/>
      <c r="AI799" s="53"/>
      <c r="AJ799" s="53"/>
      <c r="AK799" s="53"/>
      <c r="AL799" s="53"/>
      <c r="AM799" s="53"/>
      <c r="AN799" s="53"/>
      <c r="AO799" s="53"/>
      <c r="AP799" s="53"/>
      <c r="AQ799" s="53"/>
      <c r="AR799" s="53"/>
      <c r="AS799" s="53"/>
    </row>
    <row r="800" spans="34:45" x14ac:dyDescent="0.3"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</row>
    <row r="801" spans="34:45" x14ac:dyDescent="0.3"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</row>
    <row r="802" spans="34:45" x14ac:dyDescent="0.3">
      <c r="AH802" s="53"/>
      <c r="AI802" s="53"/>
      <c r="AJ802" s="53"/>
      <c r="AK802" s="53"/>
      <c r="AL802" s="53"/>
      <c r="AM802" s="53"/>
      <c r="AN802" s="53"/>
      <c r="AO802" s="53"/>
      <c r="AP802" s="53"/>
      <c r="AQ802" s="53"/>
      <c r="AR802" s="53"/>
      <c r="AS802" s="53"/>
    </row>
    <row r="803" spans="34:45" x14ac:dyDescent="0.3">
      <c r="AH803" s="53"/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</row>
    <row r="804" spans="34:45" x14ac:dyDescent="0.3">
      <c r="AH804" s="53"/>
      <c r="AI804" s="53"/>
      <c r="AJ804" s="53"/>
      <c r="AK804" s="53"/>
      <c r="AL804" s="53"/>
      <c r="AM804" s="53"/>
      <c r="AN804" s="53"/>
      <c r="AO804" s="53"/>
      <c r="AP804" s="53"/>
      <c r="AQ804" s="53"/>
      <c r="AR804" s="53"/>
      <c r="AS804" s="53"/>
    </row>
    <row r="805" spans="34:45" x14ac:dyDescent="0.3"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</row>
    <row r="806" spans="34:45" x14ac:dyDescent="0.3"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</row>
    <row r="807" spans="34:45" x14ac:dyDescent="0.3">
      <c r="AH807" s="53"/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</row>
    <row r="808" spans="34:45" x14ac:dyDescent="0.3"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</row>
    <row r="809" spans="34:45" x14ac:dyDescent="0.3"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</row>
    <row r="810" spans="34:45" x14ac:dyDescent="0.3">
      <c r="AH810" s="53"/>
      <c r="AI810" s="53"/>
      <c r="AJ810" s="53"/>
      <c r="AK810" s="53"/>
      <c r="AL810" s="53"/>
      <c r="AM810" s="53"/>
      <c r="AN810" s="53"/>
      <c r="AO810" s="53"/>
      <c r="AP810" s="53"/>
      <c r="AQ810" s="53"/>
      <c r="AR810" s="53"/>
      <c r="AS810" s="53"/>
    </row>
    <row r="811" spans="34:45" x14ac:dyDescent="0.3">
      <c r="AH811" s="53"/>
      <c r="AI811" s="53"/>
      <c r="AJ811" s="53"/>
      <c r="AK811" s="53"/>
      <c r="AL811" s="53"/>
      <c r="AM811" s="53"/>
      <c r="AN811" s="53"/>
      <c r="AO811" s="53"/>
      <c r="AP811" s="53"/>
      <c r="AQ811" s="53"/>
      <c r="AR811" s="53"/>
      <c r="AS811" s="53"/>
    </row>
    <row r="812" spans="34:45" x14ac:dyDescent="0.3"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</row>
    <row r="813" spans="34:45" x14ac:dyDescent="0.3">
      <c r="AH813" s="53"/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</row>
    <row r="814" spans="34:45" x14ac:dyDescent="0.3"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</row>
    <row r="815" spans="34:45" x14ac:dyDescent="0.3"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</row>
    <row r="816" spans="34:45" x14ac:dyDescent="0.3"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</row>
    <row r="817" spans="34:45" x14ac:dyDescent="0.3"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</row>
    <row r="818" spans="34:45" x14ac:dyDescent="0.3">
      <c r="AH818" s="53"/>
      <c r="AI818" s="53"/>
      <c r="AJ818" s="53"/>
      <c r="AK818" s="53"/>
      <c r="AL818" s="53"/>
      <c r="AM818" s="53"/>
      <c r="AN818" s="53"/>
      <c r="AO818" s="53"/>
      <c r="AP818" s="53"/>
      <c r="AQ818" s="53"/>
      <c r="AR818" s="53"/>
      <c r="AS818" s="53"/>
    </row>
    <row r="819" spans="34:45" x14ac:dyDescent="0.3"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</row>
    <row r="820" spans="34:45" x14ac:dyDescent="0.3"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</row>
    <row r="821" spans="34:45" x14ac:dyDescent="0.3"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</row>
    <row r="822" spans="34:45" x14ac:dyDescent="0.3"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</row>
    <row r="823" spans="34:45" x14ac:dyDescent="0.3"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</row>
    <row r="824" spans="34:45" x14ac:dyDescent="0.3"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</row>
    <row r="825" spans="34:45" x14ac:dyDescent="0.3"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</row>
    <row r="826" spans="34:45" x14ac:dyDescent="0.3"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</row>
    <row r="827" spans="34:45" x14ac:dyDescent="0.3"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</row>
    <row r="828" spans="34:45" x14ac:dyDescent="0.3"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</row>
    <row r="829" spans="34:45" x14ac:dyDescent="0.3"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</row>
    <row r="830" spans="34:45" x14ac:dyDescent="0.3"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</row>
    <row r="831" spans="34:45" x14ac:dyDescent="0.3"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</row>
    <row r="832" spans="34:45" x14ac:dyDescent="0.3"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</row>
    <row r="833" spans="34:45" x14ac:dyDescent="0.3"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</row>
    <row r="834" spans="34:45" x14ac:dyDescent="0.3"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/>
    </row>
    <row r="835" spans="34:45" x14ac:dyDescent="0.3"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</row>
    <row r="836" spans="34:45" x14ac:dyDescent="0.3"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</row>
    <row r="837" spans="34:45" x14ac:dyDescent="0.3"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</row>
    <row r="838" spans="34:45" x14ac:dyDescent="0.3"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</row>
    <row r="839" spans="34:45" x14ac:dyDescent="0.3"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</row>
    <row r="840" spans="34:45" x14ac:dyDescent="0.3"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</row>
    <row r="841" spans="34:45" x14ac:dyDescent="0.3"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</row>
    <row r="842" spans="34:45" x14ac:dyDescent="0.3"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</row>
    <row r="843" spans="34:45" x14ac:dyDescent="0.3"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</row>
    <row r="844" spans="34:45" x14ac:dyDescent="0.3">
      <c r="AH844" s="53"/>
      <c r="AI844" s="53"/>
      <c r="AJ844" s="53"/>
      <c r="AK844" s="53"/>
      <c r="AL844" s="53"/>
      <c r="AM844" s="53"/>
      <c r="AN844" s="53"/>
      <c r="AO844" s="53"/>
      <c r="AP844" s="53"/>
      <c r="AQ844" s="53"/>
      <c r="AR844" s="53"/>
      <c r="AS844" s="53"/>
    </row>
    <row r="845" spans="34:45" x14ac:dyDescent="0.3">
      <c r="AH845" s="53"/>
      <c r="AI845" s="53"/>
      <c r="AJ845" s="53"/>
      <c r="AK845" s="53"/>
      <c r="AL845" s="53"/>
      <c r="AM845" s="53"/>
      <c r="AN845" s="53"/>
      <c r="AO845" s="53"/>
      <c r="AP845" s="53"/>
      <c r="AQ845" s="53"/>
      <c r="AR845" s="53"/>
      <c r="AS845" s="53"/>
    </row>
    <row r="846" spans="34:45" x14ac:dyDescent="0.3">
      <c r="AH846" s="53"/>
      <c r="AI846" s="53"/>
      <c r="AJ846" s="53"/>
      <c r="AK846" s="53"/>
      <c r="AL846" s="53"/>
      <c r="AM846" s="53"/>
      <c r="AN846" s="53"/>
      <c r="AO846" s="53"/>
      <c r="AP846" s="53"/>
      <c r="AQ846" s="53"/>
      <c r="AR846" s="53"/>
      <c r="AS846" s="53"/>
    </row>
    <row r="847" spans="34:45" x14ac:dyDescent="0.3"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</row>
    <row r="848" spans="34:45" x14ac:dyDescent="0.3">
      <c r="AH848" s="53"/>
      <c r="AI848" s="53"/>
      <c r="AJ848" s="53"/>
      <c r="AK848" s="53"/>
      <c r="AL848" s="53"/>
      <c r="AM848" s="53"/>
      <c r="AN848" s="53"/>
      <c r="AO848" s="53"/>
      <c r="AP848" s="53"/>
      <c r="AQ848" s="53"/>
      <c r="AR848" s="53"/>
      <c r="AS848" s="53"/>
    </row>
    <row r="849" spans="34:45" x14ac:dyDescent="0.3">
      <c r="AH849" s="53"/>
      <c r="AI849" s="53"/>
      <c r="AJ849" s="53"/>
      <c r="AK849" s="53"/>
      <c r="AL849" s="53"/>
      <c r="AM849" s="53"/>
      <c r="AN849" s="53"/>
      <c r="AO849" s="53"/>
      <c r="AP849" s="53"/>
      <c r="AQ849" s="53"/>
      <c r="AR849" s="53"/>
      <c r="AS849" s="53"/>
    </row>
    <row r="850" spans="34:45" x14ac:dyDescent="0.3">
      <c r="AH850" s="53"/>
      <c r="AI850" s="53"/>
      <c r="AJ850" s="53"/>
      <c r="AK850" s="53"/>
      <c r="AL850" s="53"/>
      <c r="AM850" s="53"/>
      <c r="AN850" s="53"/>
      <c r="AO850" s="53"/>
      <c r="AP850" s="53"/>
      <c r="AQ850" s="53"/>
      <c r="AR850" s="53"/>
      <c r="AS850" s="53"/>
    </row>
    <row r="851" spans="34:45" x14ac:dyDescent="0.3">
      <c r="AH851" s="53"/>
      <c r="AI851" s="53"/>
      <c r="AJ851" s="53"/>
      <c r="AK851" s="53"/>
      <c r="AL851" s="53"/>
      <c r="AM851" s="53"/>
      <c r="AN851" s="53"/>
      <c r="AO851" s="53"/>
      <c r="AP851" s="53"/>
      <c r="AQ851" s="53"/>
      <c r="AR851" s="53"/>
      <c r="AS851" s="53"/>
    </row>
    <row r="852" spans="34:45" x14ac:dyDescent="0.3">
      <c r="AH852" s="53"/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/>
    </row>
    <row r="853" spans="34:45" x14ac:dyDescent="0.3"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</row>
    <row r="854" spans="34:45" x14ac:dyDescent="0.3"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</row>
    <row r="855" spans="34:45" x14ac:dyDescent="0.3"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</row>
    <row r="856" spans="34:45" x14ac:dyDescent="0.3">
      <c r="AH856" s="53"/>
      <c r="AI856" s="53"/>
      <c r="AJ856" s="53"/>
      <c r="AK856" s="53"/>
      <c r="AL856" s="53"/>
      <c r="AM856" s="53"/>
      <c r="AN856" s="53"/>
      <c r="AO856" s="53"/>
      <c r="AP856" s="53"/>
      <c r="AQ856" s="53"/>
      <c r="AR856" s="53"/>
      <c r="AS856" s="53"/>
    </row>
    <row r="857" spans="34:45" x14ac:dyDescent="0.3">
      <c r="AH857" s="53"/>
      <c r="AI857" s="53"/>
      <c r="AJ857" s="53"/>
      <c r="AK857" s="53"/>
      <c r="AL857" s="53"/>
      <c r="AM857" s="53"/>
      <c r="AN857" s="53"/>
      <c r="AO857" s="53"/>
      <c r="AP857" s="53"/>
      <c r="AQ857" s="53"/>
      <c r="AR857" s="53"/>
      <c r="AS857" s="53"/>
    </row>
    <row r="858" spans="34:45" x14ac:dyDescent="0.3">
      <c r="AH858" s="53"/>
      <c r="AI858" s="53"/>
      <c r="AJ858" s="53"/>
      <c r="AK858" s="53"/>
      <c r="AL858" s="53"/>
      <c r="AM858" s="53"/>
      <c r="AN858" s="53"/>
      <c r="AO858" s="53"/>
      <c r="AP858" s="53"/>
      <c r="AQ858" s="53"/>
      <c r="AR858" s="53"/>
      <c r="AS858" s="53"/>
    </row>
    <row r="859" spans="34:45" x14ac:dyDescent="0.3"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</row>
    <row r="860" spans="34:45" x14ac:dyDescent="0.3">
      <c r="AH860" s="53"/>
      <c r="AI860" s="53"/>
      <c r="AJ860" s="53"/>
      <c r="AK860" s="53"/>
      <c r="AL860" s="53"/>
      <c r="AM860" s="53"/>
      <c r="AN860" s="53"/>
      <c r="AO860" s="53"/>
      <c r="AP860" s="53"/>
      <c r="AQ860" s="53"/>
      <c r="AR860" s="53"/>
      <c r="AS860" s="53"/>
    </row>
    <row r="861" spans="34:45" x14ac:dyDescent="0.3">
      <c r="AH861" s="53"/>
      <c r="AI861" s="53"/>
      <c r="AJ861" s="53"/>
      <c r="AK861" s="53"/>
      <c r="AL861" s="53"/>
      <c r="AM861" s="53"/>
      <c r="AN861" s="53"/>
      <c r="AO861" s="53"/>
      <c r="AP861" s="53"/>
      <c r="AQ861" s="53"/>
      <c r="AR861" s="53"/>
      <c r="AS861" s="53"/>
    </row>
    <row r="862" spans="34:45" x14ac:dyDescent="0.3"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</row>
    <row r="863" spans="34:45" x14ac:dyDescent="0.3">
      <c r="AH863" s="53"/>
      <c r="AI863" s="53"/>
      <c r="AJ863" s="53"/>
      <c r="AK863" s="53"/>
      <c r="AL863" s="53"/>
      <c r="AM863" s="53"/>
      <c r="AN863" s="53"/>
      <c r="AO863" s="53"/>
      <c r="AP863" s="53"/>
      <c r="AQ863" s="53"/>
      <c r="AR863" s="53"/>
      <c r="AS863" s="53"/>
    </row>
    <row r="864" spans="34:45" x14ac:dyDescent="0.3"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</row>
    <row r="865" spans="34:45" x14ac:dyDescent="0.3">
      <c r="AH865" s="53"/>
      <c r="AI865" s="53"/>
      <c r="AJ865" s="53"/>
      <c r="AK865" s="53"/>
      <c r="AL865" s="53"/>
      <c r="AM865" s="53"/>
      <c r="AN865" s="53"/>
      <c r="AO865" s="53"/>
      <c r="AP865" s="53"/>
      <c r="AQ865" s="53"/>
      <c r="AR865" s="53"/>
      <c r="AS865" s="53"/>
    </row>
    <row r="866" spans="34:45" x14ac:dyDescent="0.3"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</row>
    <row r="867" spans="34:45" x14ac:dyDescent="0.3"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</row>
    <row r="868" spans="34:45" x14ac:dyDescent="0.3">
      <c r="AH868" s="53"/>
      <c r="AI868" s="53"/>
      <c r="AJ868" s="53"/>
      <c r="AK868" s="53"/>
      <c r="AL868" s="53"/>
      <c r="AM868" s="53"/>
      <c r="AN868" s="53"/>
      <c r="AO868" s="53"/>
      <c r="AP868" s="53"/>
      <c r="AQ868" s="53"/>
      <c r="AR868" s="53"/>
      <c r="AS868" s="53"/>
    </row>
    <row r="869" spans="34:45" x14ac:dyDescent="0.3"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</row>
    <row r="870" spans="34:45" x14ac:dyDescent="0.3">
      <c r="AH870" s="53"/>
      <c r="AI870" s="53"/>
      <c r="AJ870" s="53"/>
      <c r="AK870" s="53"/>
      <c r="AL870" s="53"/>
      <c r="AM870" s="53"/>
      <c r="AN870" s="53"/>
      <c r="AO870" s="53"/>
      <c r="AP870" s="53"/>
      <c r="AQ870" s="53"/>
      <c r="AR870" s="53"/>
      <c r="AS870" s="53"/>
    </row>
    <row r="871" spans="34:45" x14ac:dyDescent="0.3">
      <c r="AH871" s="53"/>
      <c r="AI871" s="53"/>
      <c r="AJ871" s="53"/>
      <c r="AK871" s="53"/>
      <c r="AL871" s="53"/>
      <c r="AM871" s="53"/>
      <c r="AN871" s="53"/>
      <c r="AO871" s="53"/>
      <c r="AP871" s="53"/>
      <c r="AQ871" s="53"/>
      <c r="AR871" s="53"/>
      <c r="AS871" s="53"/>
    </row>
    <row r="872" spans="34:45" x14ac:dyDescent="0.3"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</row>
    <row r="873" spans="34:45" x14ac:dyDescent="0.3"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</row>
    <row r="874" spans="34:45" x14ac:dyDescent="0.3"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</row>
    <row r="875" spans="34:45" x14ac:dyDescent="0.3"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</row>
    <row r="876" spans="34:45" x14ac:dyDescent="0.3"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</row>
    <row r="877" spans="34:45" x14ac:dyDescent="0.3"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</row>
    <row r="878" spans="34:45" x14ac:dyDescent="0.3"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</row>
    <row r="879" spans="34:45" x14ac:dyDescent="0.3"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</row>
    <row r="880" spans="34:45" x14ac:dyDescent="0.3"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</row>
    <row r="881" spans="34:45" x14ac:dyDescent="0.3"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</row>
    <row r="882" spans="34:45" x14ac:dyDescent="0.3"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</row>
    <row r="883" spans="34:45" x14ac:dyDescent="0.3"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</row>
    <row r="884" spans="34:45" x14ac:dyDescent="0.3"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</row>
    <row r="885" spans="34:45" x14ac:dyDescent="0.3"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</row>
    <row r="886" spans="34:45" x14ac:dyDescent="0.3"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</row>
    <row r="887" spans="34:45" x14ac:dyDescent="0.3"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</row>
    <row r="888" spans="34:45" x14ac:dyDescent="0.3"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</row>
    <row r="889" spans="34:45" x14ac:dyDescent="0.3"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</row>
    <row r="890" spans="34:45" x14ac:dyDescent="0.3"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</row>
    <row r="891" spans="34:45" x14ac:dyDescent="0.3"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</row>
    <row r="892" spans="34:45" x14ac:dyDescent="0.3"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</row>
    <row r="893" spans="34:45" x14ac:dyDescent="0.3"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</row>
    <row r="894" spans="34:45" x14ac:dyDescent="0.3"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</row>
    <row r="895" spans="34:45" x14ac:dyDescent="0.3"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</row>
    <row r="896" spans="34:45" x14ac:dyDescent="0.3"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</row>
    <row r="897" spans="34:45" x14ac:dyDescent="0.3"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</row>
    <row r="898" spans="34:45" x14ac:dyDescent="0.3"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</row>
    <row r="899" spans="34:45" x14ac:dyDescent="0.3"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</row>
    <row r="900" spans="34:45" x14ac:dyDescent="0.3"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</row>
    <row r="901" spans="34:45" x14ac:dyDescent="0.3">
      <c r="AH901" s="53"/>
      <c r="AI901" s="53"/>
      <c r="AJ901" s="53"/>
      <c r="AK901" s="53"/>
      <c r="AL901" s="53"/>
      <c r="AM901" s="53"/>
      <c r="AN901" s="53"/>
      <c r="AO901" s="53"/>
      <c r="AP901" s="53"/>
      <c r="AQ901" s="53"/>
      <c r="AR901" s="53"/>
      <c r="AS901" s="53"/>
    </row>
    <row r="902" spans="34:45" x14ac:dyDescent="0.3">
      <c r="AH902" s="53"/>
      <c r="AI902" s="53"/>
      <c r="AJ902" s="53"/>
      <c r="AK902" s="53"/>
      <c r="AL902" s="53"/>
      <c r="AM902" s="53"/>
      <c r="AN902" s="53"/>
      <c r="AO902" s="53"/>
      <c r="AP902" s="53"/>
      <c r="AQ902" s="53"/>
      <c r="AR902" s="53"/>
      <c r="AS902" s="53"/>
    </row>
    <row r="903" spans="34:45" x14ac:dyDescent="0.3">
      <c r="AH903" s="53"/>
      <c r="AI903" s="53"/>
      <c r="AJ903" s="53"/>
      <c r="AK903" s="53"/>
      <c r="AL903" s="53"/>
      <c r="AM903" s="53"/>
      <c r="AN903" s="53"/>
      <c r="AO903" s="53"/>
      <c r="AP903" s="53"/>
      <c r="AQ903" s="53"/>
      <c r="AR903" s="53"/>
      <c r="AS903" s="53"/>
    </row>
    <row r="904" spans="34:45" x14ac:dyDescent="0.3">
      <c r="AH904" s="53"/>
      <c r="AI904" s="53"/>
      <c r="AJ904" s="53"/>
      <c r="AK904" s="53"/>
      <c r="AL904" s="53"/>
      <c r="AM904" s="53"/>
      <c r="AN904" s="53"/>
      <c r="AO904" s="53"/>
      <c r="AP904" s="53"/>
      <c r="AQ904" s="53"/>
      <c r="AR904" s="53"/>
      <c r="AS904" s="53"/>
    </row>
    <row r="905" spans="34:45" x14ac:dyDescent="0.3"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</row>
    <row r="906" spans="34:45" x14ac:dyDescent="0.3"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</row>
    <row r="907" spans="34:45" x14ac:dyDescent="0.3">
      <c r="AH907" s="53"/>
      <c r="AI907" s="53"/>
      <c r="AJ907" s="53"/>
      <c r="AK907" s="53"/>
      <c r="AL907" s="53"/>
      <c r="AM907" s="53"/>
      <c r="AN907" s="53"/>
      <c r="AO907" s="53"/>
      <c r="AP907" s="53"/>
      <c r="AQ907" s="53"/>
      <c r="AR907" s="53"/>
      <c r="AS907" s="53"/>
    </row>
    <row r="908" spans="34:45" x14ac:dyDescent="0.3">
      <c r="AH908" s="53"/>
      <c r="AI908" s="53"/>
      <c r="AJ908" s="53"/>
      <c r="AK908" s="53"/>
      <c r="AL908" s="53"/>
      <c r="AM908" s="53"/>
      <c r="AN908" s="53"/>
      <c r="AO908" s="53"/>
      <c r="AP908" s="53"/>
      <c r="AQ908" s="53"/>
      <c r="AR908" s="53"/>
      <c r="AS908" s="53"/>
    </row>
    <row r="909" spans="34:45" x14ac:dyDescent="0.3">
      <c r="AH909" s="53"/>
      <c r="AI909" s="53"/>
      <c r="AJ909" s="53"/>
      <c r="AK909" s="53"/>
      <c r="AL909" s="53"/>
      <c r="AM909" s="53"/>
      <c r="AN909" s="53"/>
      <c r="AO909" s="53"/>
      <c r="AP909" s="53"/>
      <c r="AQ909" s="53"/>
      <c r="AR909" s="53"/>
      <c r="AS909" s="53"/>
    </row>
    <row r="910" spans="34:45" x14ac:dyDescent="0.3">
      <c r="AH910" s="53"/>
      <c r="AI910" s="53"/>
      <c r="AJ910" s="53"/>
      <c r="AK910" s="53"/>
      <c r="AL910" s="53"/>
      <c r="AM910" s="53"/>
      <c r="AN910" s="53"/>
      <c r="AO910" s="53"/>
      <c r="AP910" s="53"/>
      <c r="AQ910" s="53"/>
      <c r="AR910" s="53"/>
      <c r="AS910" s="53"/>
    </row>
    <row r="911" spans="34:45" x14ac:dyDescent="0.3">
      <c r="AH911" s="53"/>
      <c r="AI911" s="53"/>
      <c r="AJ911" s="53"/>
      <c r="AK911" s="53"/>
      <c r="AL911" s="53"/>
      <c r="AM911" s="53"/>
      <c r="AN911" s="53"/>
      <c r="AO911" s="53"/>
      <c r="AP911" s="53"/>
      <c r="AQ911" s="53"/>
      <c r="AR911" s="53"/>
      <c r="AS911" s="53"/>
    </row>
    <row r="912" spans="34:45" x14ac:dyDescent="0.3">
      <c r="AH912" s="53"/>
      <c r="AI912" s="53"/>
      <c r="AJ912" s="53"/>
      <c r="AK912" s="53"/>
      <c r="AL912" s="53"/>
      <c r="AM912" s="53"/>
      <c r="AN912" s="53"/>
      <c r="AO912" s="53"/>
      <c r="AP912" s="53"/>
      <c r="AQ912" s="53"/>
      <c r="AR912" s="53"/>
      <c r="AS912" s="53"/>
    </row>
    <row r="913" spans="34:45" x14ac:dyDescent="0.3"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</row>
    <row r="914" spans="34:45" x14ac:dyDescent="0.3">
      <c r="AH914" s="53"/>
      <c r="AI914" s="53"/>
      <c r="AJ914" s="53"/>
      <c r="AK914" s="53"/>
      <c r="AL914" s="53"/>
      <c r="AM914" s="53"/>
      <c r="AN914" s="53"/>
      <c r="AO914" s="53"/>
      <c r="AP914" s="53"/>
      <c r="AQ914" s="53"/>
      <c r="AR914" s="53"/>
      <c r="AS914" s="53"/>
    </row>
    <row r="915" spans="34:45" x14ac:dyDescent="0.3">
      <c r="AH915" s="53"/>
      <c r="AI915" s="53"/>
      <c r="AJ915" s="53"/>
      <c r="AK915" s="53"/>
      <c r="AL915" s="53"/>
      <c r="AM915" s="53"/>
      <c r="AN915" s="53"/>
      <c r="AO915" s="53"/>
      <c r="AP915" s="53"/>
      <c r="AQ915" s="53"/>
      <c r="AR915" s="53"/>
      <c r="AS915" s="53"/>
    </row>
    <row r="916" spans="34:45" x14ac:dyDescent="0.3"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</row>
    <row r="917" spans="34:45" x14ac:dyDescent="0.3">
      <c r="AH917" s="53"/>
      <c r="AI917" s="53"/>
      <c r="AJ917" s="53"/>
      <c r="AK917" s="53"/>
      <c r="AL917" s="53"/>
      <c r="AM917" s="53"/>
      <c r="AN917" s="53"/>
      <c r="AO917" s="53"/>
      <c r="AP917" s="53"/>
      <c r="AQ917" s="53"/>
      <c r="AR917" s="53"/>
      <c r="AS917" s="53"/>
    </row>
    <row r="918" spans="34:45" x14ac:dyDescent="0.3"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</row>
    <row r="919" spans="34:45" x14ac:dyDescent="0.3">
      <c r="AH919" s="53"/>
      <c r="AI919" s="53"/>
      <c r="AJ919" s="53"/>
      <c r="AK919" s="53"/>
      <c r="AL919" s="53"/>
      <c r="AM919" s="53"/>
      <c r="AN919" s="53"/>
      <c r="AO919" s="53"/>
      <c r="AP919" s="53"/>
      <c r="AQ919" s="53"/>
      <c r="AR919" s="53"/>
      <c r="AS919" s="53"/>
    </row>
    <row r="920" spans="34:45" x14ac:dyDescent="0.3"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</row>
    <row r="921" spans="34:45" x14ac:dyDescent="0.3"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</row>
    <row r="922" spans="34:45" x14ac:dyDescent="0.3"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</row>
    <row r="923" spans="34:45" x14ac:dyDescent="0.3"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</row>
    <row r="924" spans="34:45" x14ac:dyDescent="0.3"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</row>
    <row r="925" spans="34:45" x14ac:dyDescent="0.3"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</row>
    <row r="926" spans="34:45" x14ac:dyDescent="0.3"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</row>
    <row r="927" spans="34:45" x14ac:dyDescent="0.3"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</row>
    <row r="928" spans="34:45" x14ac:dyDescent="0.3">
      <c r="AH928" s="53"/>
      <c r="AI928" s="53"/>
      <c r="AJ928" s="53"/>
      <c r="AK928" s="53"/>
      <c r="AL928" s="53"/>
      <c r="AM928" s="53"/>
      <c r="AN928" s="53"/>
      <c r="AO928" s="53"/>
      <c r="AP928" s="53"/>
      <c r="AQ928" s="53"/>
      <c r="AR928" s="53"/>
      <c r="AS928" s="53"/>
    </row>
    <row r="929" spans="34:45" x14ac:dyDescent="0.3"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</row>
    <row r="930" spans="34:45" x14ac:dyDescent="0.3">
      <c r="AH930" s="53"/>
      <c r="AI930" s="53"/>
      <c r="AJ930" s="53"/>
      <c r="AK930" s="53"/>
      <c r="AL930" s="53"/>
      <c r="AM930" s="53"/>
      <c r="AN930" s="53"/>
      <c r="AO930" s="53"/>
      <c r="AP930" s="53"/>
      <c r="AQ930" s="53"/>
      <c r="AR930" s="53"/>
      <c r="AS930" s="53"/>
    </row>
    <row r="931" spans="34:45" x14ac:dyDescent="0.3"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</row>
    <row r="932" spans="34:45" x14ac:dyDescent="0.3"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</row>
    <row r="933" spans="34:45" x14ac:dyDescent="0.3">
      <c r="AH933" s="53"/>
      <c r="AI933" s="53"/>
      <c r="AJ933" s="53"/>
      <c r="AK933" s="53"/>
      <c r="AL933" s="53"/>
      <c r="AM933" s="53"/>
      <c r="AN933" s="53"/>
      <c r="AO933" s="53"/>
      <c r="AP933" s="53"/>
      <c r="AQ933" s="53"/>
      <c r="AR933" s="53"/>
      <c r="AS933" s="53"/>
    </row>
    <row r="934" spans="34:45" x14ac:dyDescent="0.3"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</row>
    <row r="935" spans="34:45" x14ac:dyDescent="0.3"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</row>
    <row r="936" spans="34:45" x14ac:dyDescent="0.3"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</row>
    <row r="937" spans="34:45" x14ac:dyDescent="0.3"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</row>
    <row r="938" spans="34:45" x14ac:dyDescent="0.3"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</row>
    <row r="939" spans="34:45" x14ac:dyDescent="0.3"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</row>
    <row r="940" spans="34:45" x14ac:dyDescent="0.3"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</row>
    <row r="941" spans="34:45" x14ac:dyDescent="0.3"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</row>
    <row r="942" spans="34:45" x14ac:dyDescent="0.3"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</row>
    <row r="943" spans="34:45" x14ac:dyDescent="0.3"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</row>
    <row r="944" spans="34:45" x14ac:dyDescent="0.3"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</row>
    <row r="945" spans="34:45" x14ac:dyDescent="0.3"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</row>
    <row r="946" spans="34:45" x14ac:dyDescent="0.3"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</row>
    <row r="947" spans="34:45" x14ac:dyDescent="0.3"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</row>
    <row r="948" spans="34:45" x14ac:dyDescent="0.3"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</row>
    <row r="949" spans="34:45" x14ac:dyDescent="0.3"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</row>
    <row r="950" spans="34:45" x14ac:dyDescent="0.3"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</row>
    <row r="951" spans="34:45" x14ac:dyDescent="0.3">
      <c r="AH951" s="53"/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</row>
    <row r="952" spans="34:45" x14ac:dyDescent="0.3"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</row>
    <row r="953" spans="34:45" x14ac:dyDescent="0.3"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</row>
    <row r="954" spans="34:45" x14ac:dyDescent="0.3"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</row>
    <row r="955" spans="34:45" x14ac:dyDescent="0.3"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</row>
    <row r="956" spans="34:45" x14ac:dyDescent="0.3"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</row>
    <row r="957" spans="34:45" x14ac:dyDescent="0.3"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</row>
    <row r="958" spans="34:45" x14ac:dyDescent="0.3"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</row>
    <row r="959" spans="34:45" x14ac:dyDescent="0.3"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</row>
    <row r="960" spans="34:45" x14ac:dyDescent="0.3">
      <c r="AH960" s="53"/>
      <c r="AI960" s="53"/>
      <c r="AJ960" s="53"/>
      <c r="AK960" s="53"/>
      <c r="AL960" s="53"/>
      <c r="AM960" s="53"/>
      <c r="AN960" s="53"/>
      <c r="AO960" s="53"/>
      <c r="AP960" s="53"/>
      <c r="AQ960" s="53"/>
      <c r="AR960" s="53"/>
      <c r="AS960" s="53"/>
    </row>
    <row r="961" spans="34:45" x14ac:dyDescent="0.3"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</row>
    <row r="962" spans="34:45" x14ac:dyDescent="0.3">
      <c r="AH962" s="53"/>
      <c r="AI962" s="53"/>
      <c r="AJ962" s="53"/>
      <c r="AK962" s="53"/>
      <c r="AL962" s="53"/>
      <c r="AM962" s="53"/>
      <c r="AN962" s="53"/>
      <c r="AO962" s="53"/>
      <c r="AP962" s="53"/>
      <c r="AQ962" s="53"/>
      <c r="AR962" s="53"/>
      <c r="AS962" s="53"/>
    </row>
    <row r="963" spans="34:45" x14ac:dyDescent="0.3"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</row>
    <row r="964" spans="34:45" x14ac:dyDescent="0.3"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</row>
    <row r="965" spans="34:45" x14ac:dyDescent="0.3"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</row>
    <row r="966" spans="34:45" x14ac:dyDescent="0.3"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</row>
    <row r="967" spans="34:45" x14ac:dyDescent="0.3"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</row>
    <row r="968" spans="34:45" x14ac:dyDescent="0.3"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</row>
    <row r="969" spans="34:45" x14ac:dyDescent="0.3"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</row>
    <row r="970" spans="34:45" x14ac:dyDescent="0.3"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</row>
    <row r="971" spans="34:45" x14ac:dyDescent="0.3">
      <c r="AH971" s="53"/>
      <c r="AI971" s="53"/>
      <c r="AJ971" s="53"/>
      <c r="AK971" s="53"/>
      <c r="AL971" s="53"/>
      <c r="AM971" s="53"/>
      <c r="AN971" s="53"/>
      <c r="AO971" s="53"/>
      <c r="AP971" s="53"/>
      <c r="AQ971" s="53"/>
      <c r="AR971" s="53"/>
      <c r="AS971" s="53"/>
    </row>
    <row r="972" spans="34:45" x14ac:dyDescent="0.3">
      <c r="AH972" s="53"/>
      <c r="AI972" s="53"/>
      <c r="AJ972" s="53"/>
      <c r="AK972" s="53"/>
      <c r="AL972" s="53"/>
      <c r="AM972" s="53"/>
      <c r="AN972" s="53"/>
      <c r="AO972" s="53"/>
      <c r="AP972" s="53"/>
      <c r="AQ972" s="53"/>
      <c r="AR972" s="53"/>
      <c r="AS972" s="53"/>
    </row>
    <row r="973" spans="34:45" x14ac:dyDescent="0.3"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</row>
    <row r="974" spans="34:45" x14ac:dyDescent="0.3"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</row>
    <row r="975" spans="34:45" x14ac:dyDescent="0.3"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</row>
    <row r="976" spans="34:45" x14ac:dyDescent="0.3"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</row>
    <row r="977" spans="34:45" x14ac:dyDescent="0.3"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</row>
    <row r="978" spans="34:45" x14ac:dyDescent="0.3"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</row>
    <row r="979" spans="34:45" x14ac:dyDescent="0.3"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</row>
    <row r="980" spans="34:45" x14ac:dyDescent="0.3"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</row>
    <row r="981" spans="34:45" x14ac:dyDescent="0.3"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</row>
    <row r="982" spans="34:45" x14ac:dyDescent="0.3"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</row>
    <row r="983" spans="34:45" x14ac:dyDescent="0.3"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</row>
    <row r="984" spans="34:45" x14ac:dyDescent="0.3"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</row>
    <row r="985" spans="34:45" x14ac:dyDescent="0.3"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</row>
    <row r="986" spans="34:45" x14ac:dyDescent="0.3"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</row>
    <row r="987" spans="34:45" x14ac:dyDescent="0.3"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</row>
    <row r="988" spans="34:45" x14ac:dyDescent="0.3"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</row>
    <row r="989" spans="34:45" x14ac:dyDescent="0.3">
      <c r="AH989" s="53"/>
      <c r="AI989" s="53"/>
      <c r="AJ989" s="53"/>
      <c r="AK989" s="53"/>
      <c r="AL989" s="53"/>
      <c r="AM989" s="53"/>
      <c r="AN989" s="53"/>
      <c r="AO989" s="53"/>
      <c r="AP989" s="53"/>
      <c r="AQ989" s="53"/>
      <c r="AR989" s="53"/>
      <c r="AS989" s="53"/>
    </row>
    <row r="990" spans="34:45" x14ac:dyDescent="0.3"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</row>
    <row r="991" spans="34:45" x14ac:dyDescent="0.3"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</row>
    <row r="992" spans="34:45" x14ac:dyDescent="0.3">
      <c r="AH992" s="53"/>
      <c r="AI992" s="53"/>
      <c r="AJ992" s="53"/>
      <c r="AK992" s="53"/>
      <c r="AL992" s="53"/>
      <c r="AM992" s="53"/>
      <c r="AN992" s="53"/>
      <c r="AO992" s="53"/>
      <c r="AP992" s="53"/>
      <c r="AQ992" s="53"/>
      <c r="AR992" s="53"/>
      <c r="AS992" s="53"/>
    </row>
    <row r="993" spans="34:45" x14ac:dyDescent="0.3">
      <c r="AH993" s="53"/>
      <c r="AI993" s="53"/>
      <c r="AJ993" s="53"/>
      <c r="AK993" s="53"/>
      <c r="AL993" s="53"/>
      <c r="AM993" s="53"/>
      <c r="AN993" s="53"/>
      <c r="AO993" s="53"/>
      <c r="AP993" s="53"/>
      <c r="AQ993" s="53"/>
      <c r="AR993" s="53"/>
      <c r="AS993" s="53"/>
    </row>
    <row r="994" spans="34:45" x14ac:dyDescent="0.3"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</row>
    <row r="995" spans="34:45" x14ac:dyDescent="0.3"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/>
      <c r="AS995" s="53"/>
    </row>
    <row r="996" spans="34:45" x14ac:dyDescent="0.3"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</row>
    <row r="997" spans="34:45" x14ac:dyDescent="0.3"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</row>
    <row r="998" spans="34:45" x14ac:dyDescent="0.3"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</row>
    <row r="999" spans="34:45" x14ac:dyDescent="0.3"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</row>
    <row r="1000" spans="34:45" x14ac:dyDescent="0.3"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</row>
    <row r="1001" spans="34:45" x14ac:dyDescent="0.3"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</row>
    <row r="1002" spans="34:45" x14ac:dyDescent="0.3"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</row>
    <row r="1003" spans="34:45" x14ac:dyDescent="0.3"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</row>
    <row r="1004" spans="34:45" x14ac:dyDescent="0.3"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</row>
    <row r="1005" spans="34:45" x14ac:dyDescent="0.3"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</row>
    <row r="1006" spans="34:45" x14ac:dyDescent="0.3"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</row>
    <row r="1007" spans="34:45" x14ac:dyDescent="0.3"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</row>
    <row r="1008" spans="34:45" x14ac:dyDescent="0.3"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</row>
    <row r="1009" spans="34:45" x14ac:dyDescent="0.3"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</row>
    <row r="1010" spans="34:45" x14ac:dyDescent="0.3"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</row>
    <row r="1011" spans="34:45" x14ac:dyDescent="0.3"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</row>
    <row r="1012" spans="34:45" x14ac:dyDescent="0.3"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</row>
    <row r="1013" spans="34:45" x14ac:dyDescent="0.3"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</row>
    <row r="1014" spans="34:45" x14ac:dyDescent="0.3">
      <c r="AH1014" s="53"/>
      <c r="AI1014" s="53"/>
      <c r="AJ1014" s="53"/>
      <c r="AK1014" s="53"/>
      <c r="AL1014" s="53"/>
      <c r="AM1014" s="53"/>
      <c r="AN1014" s="53"/>
      <c r="AO1014" s="53"/>
      <c r="AP1014" s="53"/>
      <c r="AQ1014" s="53"/>
      <c r="AR1014" s="53"/>
      <c r="AS1014" s="53"/>
    </row>
    <row r="1015" spans="34:45" x14ac:dyDescent="0.3"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</row>
    <row r="1016" spans="34:45" x14ac:dyDescent="0.3"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</row>
    <row r="1017" spans="34:45" x14ac:dyDescent="0.3"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</row>
    <row r="1018" spans="34:45" x14ac:dyDescent="0.3"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</row>
    <row r="1019" spans="34:45" x14ac:dyDescent="0.3"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</row>
    <row r="1020" spans="34:45" x14ac:dyDescent="0.3"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</row>
    <row r="1021" spans="34:45" x14ac:dyDescent="0.3"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</row>
    <row r="1022" spans="34:45" x14ac:dyDescent="0.3"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</row>
    <row r="1023" spans="34:45" x14ac:dyDescent="0.3"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</row>
    <row r="1024" spans="34:45" x14ac:dyDescent="0.3"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</row>
    <row r="1025" spans="34:45" x14ac:dyDescent="0.3"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</row>
    <row r="1026" spans="34:45" x14ac:dyDescent="0.3"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</row>
    <row r="1027" spans="34:45" x14ac:dyDescent="0.3"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</row>
    <row r="1028" spans="34:45" x14ac:dyDescent="0.3"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</row>
    <row r="1029" spans="34:45" x14ac:dyDescent="0.3"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</row>
    <row r="1030" spans="34:45" x14ac:dyDescent="0.3"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</row>
    <row r="1031" spans="34:45" x14ac:dyDescent="0.3"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</row>
    <row r="1032" spans="34:45" x14ac:dyDescent="0.3"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</row>
    <row r="1033" spans="34:45" x14ac:dyDescent="0.3"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</row>
    <row r="1034" spans="34:45" x14ac:dyDescent="0.3"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</row>
    <row r="1035" spans="34:45" x14ac:dyDescent="0.3"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</row>
    <row r="1036" spans="34:45" x14ac:dyDescent="0.3"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</row>
    <row r="1037" spans="34:45" x14ac:dyDescent="0.3"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</row>
    <row r="1038" spans="34:45" x14ac:dyDescent="0.3"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</row>
    <row r="1039" spans="34:45" x14ac:dyDescent="0.3"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</row>
    <row r="1040" spans="34:45" x14ac:dyDescent="0.3"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</row>
    <row r="1041" spans="34:45" x14ac:dyDescent="0.3"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</row>
    <row r="1042" spans="34:45" x14ac:dyDescent="0.3"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</row>
    <row r="1043" spans="34:45" x14ac:dyDescent="0.3"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</row>
    <row r="1044" spans="34:45" x14ac:dyDescent="0.3"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</row>
    <row r="1045" spans="34:45" x14ac:dyDescent="0.3"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</row>
    <row r="1046" spans="34:45" x14ac:dyDescent="0.3"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</row>
    <row r="1047" spans="34:45" x14ac:dyDescent="0.3"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</row>
    <row r="1048" spans="34:45" x14ac:dyDescent="0.3"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</row>
    <row r="1049" spans="34:45" x14ac:dyDescent="0.3"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</row>
    <row r="1050" spans="34:45" x14ac:dyDescent="0.3"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</row>
    <row r="1051" spans="34:45" x14ac:dyDescent="0.3"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</row>
    <row r="1052" spans="34:45" x14ac:dyDescent="0.3"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</row>
    <row r="1053" spans="34:45" x14ac:dyDescent="0.3"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</row>
    <row r="1054" spans="34:45" x14ac:dyDescent="0.3"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</row>
    <row r="1055" spans="34:45" x14ac:dyDescent="0.3"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</row>
    <row r="1056" spans="34:45" x14ac:dyDescent="0.3"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</row>
    <row r="1057" spans="34:45" x14ac:dyDescent="0.3"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</row>
    <row r="1058" spans="34:45" x14ac:dyDescent="0.3"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</row>
    <row r="1059" spans="34:45" x14ac:dyDescent="0.3"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</row>
    <row r="1060" spans="34:45" x14ac:dyDescent="0.3"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</row>
    <row r="1061" spans="34:45" x14ac:dyDescent="0.3"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</row>
    <row r="1062" spans="34:45" x14ac:dyDescent="0.3"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</row>
    <row r="1063" spans="34:45" x14ac:dyDescent="0.3"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</row>
    <row r="1064" spans="34:45" x14ac:dyDescent="0.3"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</row>
    <row r="1065" spans="34:45" x14ac:dyDescent="0.3"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</row>
    <row r="1066" spans="34:45" x14ac:dyDescent="0.3"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</row>
    <row r="1067" spans="34:45" x14ac:dyDescent="0.3"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</row>
    <row r="1068" spans="34:45" x14ac:dyDescent="0.3"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</row>
    <row r="1069" spans="34:45" x14ac:dyDescent="0.3"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</row>
    <row r="1070" spans="34:45" x14ac:dyDescent="0.3"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</row>
    <row r="1071" spans="34:45" x14ac:dyDescent="0.3"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</row>
    <row r="1072" spans="34:45" x14ac:dyDescent="0.3"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</row>
  </sheetData>
  <mergeCells count="47">
    <mergeCell ref="D10:F10"/>
    <mergeCell ref="AD8:AD12"/>
    <mergeCell ref="Y10:Y12"/>
    <mergeCell ref="X9:Z9"/>
    <mergeCell ref="Z10:Z12"/>
    <mergeCell ref="R8:R12"/>
    <mergeCell ref="AB9:AC9"/>
    <mergeCell ref="AA9:AA12"/>
    <mergeCell ref="AB10:AB12"/>
    <mergeCell ref="AC10:AC12"/>
    <mergeCell ref="U8:U10"/>
    <mergeCell ref="S8:S12"/>
    <mergeCell ref="V8:V12"/>
    <mergeCell ref="W9:W12"/>
    <mergeCell ref="X10:X12"/>
    <mergeCell ref="U1:AG1"/>
    <mergeCell ref="S7:AG7"/>
    <mergeCell ref="AA8:AC8"/>
    <mergeCell ref="W8:Z8"/>
    <mergeCell ref="B5:T5"/>
    <mergeCell ref="P8:P12"/>
    <mergeCell ref="AF8:AF12"/>
    <mergeCell ref="AE8:AE12"/>
    <mergeCell ref="N2:AG2"/>
    <mergeCell ref="AG8:AG12"/>
    <mergeCell ref="O3:AG3"/>
    <mergeCell ref="O4:AG4"/>
    <mergeCell ref="T8:T12"/>
    <mergeCell ref="B7:B12"/>
    <mergeCell ref="K10:N10"/>
    <mergeCell ref="C9:C12"/>
    <mergeCell ref="A7:A12"/>
    <mergeCell ref="H10:H12"/>
    <mergeCell ref="K11:K12"/>
    <mergeCell ref="L11:N11"/>
    <mergeCell ref="J9:J12"/>
    <mergeCell ref="J8:O8"/>
    <mergeCell ref="D11:D12"/>
    <mergeCell ref="K9:O9"/>
    <mergeCell ref="C8:I8"/>
    <mergeCell ref="D9:I9"/>
    <mergeCell ref="I10:I12"/>
    <mergeCell ref="C7:R7"/>
    <mergeCell ref="O10:O12"/>
    <mergeCell ref="G10:G12"/>
    <mergeCell ref="E11:F11"/>
    <mergeCell ref="Q8:Q11"/>
  </mergeCells>
  <phoneticPr fontId="0" type="noConversion"/>
  <printOptions horizontalCentered="1"/>
  <pageMargins left="0.15748031496062992" right="0" top="0.27" bottom="0.35433070866141736" header="0.15748031496062992" footer="0.27559055118110237"/>
  <pageSetup paperSize="9" scale="24" fitToWidth="2" orientation="landscape" blackAndWhite="1" r:id="rId1"/>
  <headerFooter alignWithMargins="0">
    <oddHeader>&amp;R&amp;P</oddHeader>
  </headerFooter>
  <colBreaks count="1" manualBreakCount="1">
    <brk id="24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субвенция 2018</vt:lpstr>
      <vt:lpstr>'субвенция 2018'!Заголовки_для_печати</vt:lpstr>
      <vt:lpstr>'субвенция 2018'!Область_печати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506_Lev</dc:creator>
  <cp:lastModifiedBy>Быкова</cp:lastModifiedBy>
  <cp:lastPrinted>2017-10-25T07:20:04Z</cp:lastPrinted>
  <dcterms:created xsi:type="dcterms:W3CDTF">2005-08-25T07:51:53Z</dcterms:created>
  <dcterms:modified xsi:type="dcterms:W3CDTF">2017-11-27T06:48:16Z</dcterms:modified>
</cp:coreProperties>
</file>